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TESTÜLET\2020\02.13\"/>
    </mc:Choice>
  </mc:AlternateContent>
  <bookViews>
    <workbookView xWindow="0" yWindow="0" windowWidth="28800" windowHeight="11445" activeTab="4"/>
  </bookViews>
  <sheets>
    <sheet name="6.1 Beruházás" sheetId="1" r:id="rId1"/>
    <sheet name="6.2 Felújítás" sheetId="2" r:id="rId2"/>
    <sheet name="1. Bevétel" sheetId="3" r:id="rId3"/>
    <sheet name="2. Kiadás" sheetId="4" r:id="rId4"/>
    <sheet name="7. Pénzeszközátadások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5" l="1"/>
  <c r="B19" i="5"/>
  <c r="D17" i="5"/>
  <c r="D16" i="5"/>
  <c r="D13" i="5"/>
  <c r="D10" i="5"/>
  <c r="D19" i="5" s="1"/>
  <c r="D9" i="5"/>
  <c r="B26" i="2"/>
  <c r="B12" i="1" l="1"/>
  <c r="B21" i="1" s="1"/>
</calcChain>
</file>

<file path=xl/sharedStrings.xml><?xml version="1.0" encoding="utf-8"?>
<sst xmlns="http://schemas.openxmlformats.org/spreadsheetml/2006/main" count="430" uniqueCount="394">
  <si>
    <t>6.1. melléklet a …... Önkormányzati rendelethez</t>
  </si>
  <si>
    <t>Beruházási (felhalmozási) kiadások előirányzata célonként</t>
  </si>
  <si>
    <t>Beruházás  megnevezése</t>
  </si>
  <si>
    <t>2020. évi előirányzat</t>
  </si>
  <si>
    <t>Önkormányzat</t>
  </si>
  <si>
    <t>térfigyelő kamera</t>
  </si>
  <si>
    <t>Csipkay-tanya</t>
  </si>
  <si>
    <t>pick-up önrész</t>
  </si>
  <si>
    <t>VEKOP pályázat</t>
  </si>
  <si>
    <t>ÖSSZESEN:</t>
  </si>
  <si>
    <t>6.2. melléklet a ... önkormányzati rendelethez</t>
  </si>
  <si>
    <t>Felújítási (felhalmozási) kiadások előirányzata célonként</t>
  </si>
  <si>
    <t>Felújítás  megnevezése</t>
  </si>
  <si>
    <t>Alföldi u. felújítása</t>
  </si>
  <si>
    <t>Mártírok útja felújítás</t>
  </si>
  <si>
    <t>1. melléklet a... önkormányzati rendelethez</t>
  </si>
  <si>
    <t>Megnevezés</t>
  </si>
  <si>
    <t>BEVÉTELEK</t>
  </si>
  <si>
    <t>Feladat megnevezése</t>
  </si>
  <si>
    <t>Száma</t>
  </si>
  <si>
    <t>Előirányzat-csoport, kiemelt előirányzat megnevezése</t>
  </si>
  <si>
    <t>2020. évi eredeti előirányzat</t>
  </si>
  <si>
    <t>Kötelező feladatok</t>
  </si>
  <si>
    <t>Önként vállalt feladatok</t>
  </si>
  <si>
    <t>Államigazgatási feladatok</t>
  </si>
  <si>
    <t>Összesen</t>
  </si>
  <si>
    <t>Bevételek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</si>
  <si>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</si>
  <si>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</si>
  <si>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</si>
  <si>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</si>
  <si>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</si>
  <si>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</si>
  <si>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</si>
  <si>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</si>
  <si>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</si>
  <si>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</si>
  <si>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</si>
  <si>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</si>
  <si>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</si>
  <si>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</si>
  <si>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</si>
  <si>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</si>
  <si>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</si>
  <si>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</si>
  <si>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</si>
  <si>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</si>
  <si>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</si>
  <si>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</si>
  <si>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</si>
  <si>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</si>
  <si>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</si>
  <si>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</si>
  <si>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</si>
  <si>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</si>
  <si>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</si>
  <si>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</si>
  <si>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</si>
  <si>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</si>
  <si>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</si>
  <si>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</si>
  <si>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</si>
  <si>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</si>
  <si>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</si>
  <si>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</si>
  <si>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</si>
  <si>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</si>
  <si>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</si>
  <si>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</si>
  <si>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</si>
  <si>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</si>
  <si>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</si>
  <si>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</si>
  <si>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</si>
  <si>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</si>
  <si>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</si>
  <si>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</si>
  <si>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</si>
  <si>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</si>
  <si>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</si>
  <si>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</si>
  <si>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</si>
  <si>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</si>
  <si>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</si>
  <si>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</si>
  <si>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</si>
  <si>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</si>
  <si>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</si>
  <si>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</si>
  <si>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</si>
  <si>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</si>
  <si>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</si>
  <si>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</si>
  <si>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</si>
  <si>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</si>
  <si>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</si>
  <si>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</si>
  <si>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</si>
  <si>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</si>
  <si>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</si>
  <si>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</si>
  <si>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</si>
  <si>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</si>
  <si>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</si>
  <si>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</si>
  <si>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</si>
  <si>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</si>
  <si>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</si>
  <si>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</si>
  <si>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</si>
  <si>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</si>
  <si>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</si>
  <si>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</si>
  <si>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</si>
  <si>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</si>
  <si>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</si>
  <si>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</si>
  <si>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</si>
  <si>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</si>
  <si>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</si>
  <si>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</si>
  <si>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</si>
  <si>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</si>
  <si>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</si>
  <si>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</si>
  <si>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</si>
  <si>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</si>
  <si>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</si>
  <si>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</si>
  <si>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</si>
  <si>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</si>
  <si>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</si>
  <si>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</si>
  <si>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</si>
  <si>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</si>
  <si>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</si>
  <si>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</si>
  <si>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</si>
  <si>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</si>
  <si>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</si>
  <si>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</si>
  <si>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</si>
  <si>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</si>
  <si>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</si>
  <si>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</si>
  <si>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</si>
  <si>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</si>
  <si>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</si>
  <si>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</si>
  <si>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</si>
  <si>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42</t>
  </si>
  <si>
    <t>Egyéb kapott (járó) kamatok és kamatjellegű bevételek</t>
  </si>
  <si>
    <t>B4082</t>
  </si>
  <si>
    <t>43</t>
  </si>
  <si>
    <t>Kamatbevételek és más nyereségjellegű bevételek (=41+42)</t>
  </si>
  <si>
    <t>B408</t>
  </si>
  <si>
    <t>44</t>
  </si>
  <si>
    <t>Részesedésekből származó pénzügyi műveletek bevételei</t>
  </si>
  <si>
    <t>B4091</t>
  </si>
  <si>
    <t>45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</si>
  <si>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</si>
  <si>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</si>
  <si>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</si>
  <si>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</si>
  <si>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</si>
  <si>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</si>
  <si>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</si>
  <si>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</si>
  <si>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</si>
  <si>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</si>
  <si>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</si>
  <si>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</si>
  <si>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</si>
  <si>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</si>
  <si>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</si>
  <si>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</si>
  <si>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</si>
  <si>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</si>
  <si>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</si>
  <si>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</si>
  <si>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</si>
  <si>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</si>
  <si>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</si>
  <si>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</si>
  <si>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</si>
  <si>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</si>
  <si>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</si>
  <si>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</si>
  <si>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</si>
  <si>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</si>
  <si>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</si>
  <si>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</si>
  <si>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</si>
  <si>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</si>
  <si>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</si>
  <si>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</si>
  <si>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</si>
  <si>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</si>
  <si>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</si>
  <si>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</si>
  <si>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</si>
  <si>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</si>
  <si>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</si>
  <si>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</si>
  <si>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</si>
  <si>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</si>
  <si>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</si>
  <si>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</si>
  <si>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</si>
  <si>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</si>
  <si>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</si>
  <si>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</si>
  <si>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</si>
  <si>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</si>
  <si>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</si>
  <si>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</si>
  <si>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</si>
  <si>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</si>
  <si>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</si>
  <si>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</si>
  <si>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</si>
  <si>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</si>
  <si>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</si>
  <si>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</si>
  <si>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</si>
  <si>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</si>
  <si>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</si>
  <si>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</si>
  <si>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</si>
  <si>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</si>
  <si>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</si>
  <si>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69</t>
  </si>
  <si>
    <t>Hosszú lejáratú hitelek, kölcsönök felvétele pénzügyi vállalkozástól</t>
  </si>
  <si>
    <t>B8111</t>
  </si>
  <si>
    <t>70</t>
  </si>
  <si>
    <t>Likviditási célú hitelek, kölcsönök felvétele pénzügyi vállalkozástól</t>
  </si>
  <si>
    <t>B8112</t>
  </si>
  <si>
    <t>71</t>
  </si>
  <si>
    <t>Rövid lejáratú hitelek, kölcsönök felvétele pénzügyi vállalkozástól</t>
  </si>
  <si>
    <t>B8113</t>
  </si>
  <si>
    <t>72</t>
  </si>
  <si>
    <t>Hitel-, kölcsönfelvétel pénzügyi vállalkozástól (=69+70+71)</t>
  </si>
  <si>
    <t>B811</t>
  </si>
  <si>
    <t>73</t>
  </si>
  <si>
    <t>Forgatási célú belföldi értékpapírok beváltása, értékesítése</t>
  </si>
  <si>
    <t>B8121</t>
  </si>
  <si>
    <t>74</t>
  </si>
  <si>
    <t>Éven belüli lejáratú belföldi értékpapírok kibocsátása</t>
  </si>
  <si>
    <t>B8122</t>
  </si>
  <si>
    <t>75</t>
  </si>
  <si>
    <t>Befektetési célú belföldi értékpapírok beváltása, értékesítése</t>
  </si>
  <si>
    <t>B8123</t>
  </si>
  <si>
    <t>76</t>
  </si>
  <si>
    <t>Éven túli lejáratú belföldi értékpapírok kibocsátása</t>
  </si>
  <si>
    <t>B8124</t>
  </si>
  <si>
    <t>77</t>
  </si>
  <si>
    <t>Belföldi értékpapírok bevételei (=73-…+76)</t>
  </si>
  <si>
    <t>B812</t>
  </si>
  <si>
    <t>78</t>
  </si>
  <si>
    <t>Előző év költségvetési maradványának igénybevétele</t>
  </si>
  <si>
    <t>B8131</t>
  </si>
  <si>
    <t>79</t>
  </si>
  <si>
    <t>Előző év vállalkozási maradványának igénybevétele</t>
  </si>
  <si>
    <t>B8132</t>
  </si>
  <si>
    <t>80</t>
  </si>
  <si>
    <t>Maradvány igénybevétele (=78+79)</t>
  </si>
  <si>
    <t>B813</t>
  </si>
  <si>
    <t>81</t>
  </si>
  <si>
    <t>Államháztartáson belüli megelőlegezések</t>
  </si>
  <si>
    <t>B814</t>
  </si>
  <si>
    <t>82</t>
  </si>
  <si>
    <t>Államháztartáson belüli megelőlegezések törlesztése</t>
  </si>
  <si>
    <t>B815</t>
  </si>
  <si>
    <t>83</t>
  </si>
  <si>
    <t>Központi, irányító szervi támogatás</t>
  </si>
  <si>
    <t>B816</t>
  </si>
  <si>
    <t>84</t>
  </si>
  <si>
    <t>Lekötött bankbetétek megszüntetése</t>
  </si>
  <si>
    <t>B817</t>
  </si>
  <si>
    <t>85</t>
  </si>
  <si>
    <t>Központi költségvetés sajátos finanszírozási bevételei</t>
  </si>
  <si>
    <t>B818</t>
  </si>
  <si>
    <t>86</t>
  </si>
  <si>
    <t>Hosszú lejáratú tulajdonosi kölcsönök bevételei</t>
  </si>
  <si>
    <t>B8191</t>
  </si>
  <si>
    <t>87</t>
  </si>
  <si>
    <t>Rövid lejáratú tulajdonosi kölcsönök bevételei</t>
  </si>
  <si>
    <t>B8192</t>
  </si>
  <si>
    <t>88</t>
  </si>
  <si>
    <t>Tulajdonosi kölcsönök bevételei (=86+87)</t>
  </si>
  <si>
    <t>B819</t>
  </si>
  <si>
    <t>89</t>
  </si>
  <si>
    <t>Belföldi finanszírozás bevételei (=72+77+80+…+85+88)</t>
  </si>
  <si>
    <t>B81</t>
  </si>
  <si>
    <t>90</t>
  </si>
  <si>
    <t>Forgatási célú külföldi értékpapírok beváltása, értékesítése</t>
  </si>
  <si>
    <t>B821</t>
  </si>
  <si>
    <t>91</t>
  </si>
  <si>
    <t>Befektetési célú külföldi értékpapírok beváltása, értékesítése</t>
  </si>
  <si>
    <t>B822</t>
  </si>
  <si>
    <t>92</t>
  </si>
  <si>
    <t>Külföldi értékpapírok kibocsátása</t>
  </si>
  <si>
    <t>B823</t>
  </si>
  <si>
    <t>93</t>
  </si>
  <si>
    <t>Hitelek, kölcsönök felvétele külföldi kormányoktól és nemzetközi szervezetektől</t>
  </si>
  <si>
    <t>B824</t>
  </si>
  <si>
    <t>94</t>
  </si>
  <si>
    <t>Hitelek, kölcsönök felvétele külföldi pénzintézetektől</t>
  </si>
  <si>
    <t>B825</t>
  </si>
  <si>
    <t>95</t>
  </si>
  <si>
    <t>Külföldi finanszírozás bevételei (=90+…+94)</t>
  </si>
  <si>
    <t>B82</t>
  </si>
  <si>
    <t>96</t>
  </si>
  <si>
    <t>Adóssághoz nem kapcsolódó származékos ügyletek bevételei</t>
  </si>
  <si>
    <t>B83</t>
  </si>
  <si>
    <t>97</t>
  </si>
  <si>
    <t>Váltóbevételek</t>
  </si>
  <si>
    <t>B84</t>
  </si>
  <si>
    <t>98</t>
  </si>
  <si>
    <t>Finanszírozási bevételek (=89+95+96+97)</t>
  </si>
  <si>
    <t>B8</t>
  </si>
  <si>
    <t>99</t>
  </si>
  <si>
    <t>BEVÉTELEK ÖSSZESEN: (68+98)</t>
  </si>
  <si>
    <t>B1-B8</t>
  </si>
  <si>
    <t>2. melléklet a... önkormányzati rendelethez</t>
  </si>
  <si>
    <t>KIADÁSOK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</si>
  <si>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</si>
  <si>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</si>
  <si>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</si>
  <si>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</si>
  <si>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</si>
  <si>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</si>
  <si>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>Ellátottak pénzbeli juttatásai</t>
  </si>
  <si>
    <t>K4</t>
  </si>
  <si>
    <t xml:space="preserve">Egyéb működési célú kiadások </t>
  </si>
  <si>
    <t>K5</t>
  </si>
  <si>
    <t xml:space="preserve"> </t>
  </si>
  <si>
    <t xml:space="preserve">Beruházások </t>
  </si>
  <si>
    <t>K6</t>
  </si>
  <si>
    <t>Felújítások</t>
  </si>
  <si>
    <t>K7</t>
  </si>
  <si>
    <t>Egyéb felhalmozási célú kiadások</t>
  </si>
  <si>
    <t>K8</t>
  </si>
  <si>
    <t>Költségvetési kiadások (=01…+08)</t>
  </si>
  <si>
    <t>K1-K8</t>
  </si>
  <si>
    <t>Hitel-, kölcsöntörlesztés államháztartáson kívülre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</si>
  <si>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</si>
  <si>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</si>
  <si>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</si>
  <si>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</si>
  <si>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</si>
  <si>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</si>
  <si>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</si>
  <si>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</si>
  <si>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</si>
  <si>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</si>
  <si>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</si>
  <si>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</si>
  <si>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</si>
  <si>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</si>
  <si>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</si>
  <si>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Tulajdonosi kölcsönök kiadásai </t>
  </si>
  <si>
    <t>K919</t>
  </si>
  <si>
    <t>Belföldi finanszírozás kiadásai (=10...+18)</t>
  </si>
  <si>
    <t>K91</t>
  </si>
  <si>
    <t>Külföldi finanszírozás kiadásai</t>
  </si>
  <si>
    <t>K92</t>
  </si>
  <si>
    <t>Adóssághoz nem kapcsolódó származékos ügyletek kiadásai</t>
  </si>
  <si>
    <t>K93</t>
  </si>
  <si>
    <t>Váltókiadások</t>
  </si>
  <si>
    <t>K94</t>
  </si>
  <si>
    <t>Finanszírozási kiadások (=19…+22)</t>
  </si>
  <si>
    <t>K9</t>
  </si>
  <si>
    <t>KIADÁSOK ÖSSZESEN: (09+23)</t>
  </si>
  <si>
    <t>K1-K9</t>
  </si>
  <si>
    <t>7. melléklet a ... önkormányzati rendelethez</t>
  </si>
  <si>
    <t xml:space="preserve">Pénzeszközátadások előirányzata </t>
  </si>
  <si>
    <t xml:space="preserve"> Forintban</t>
  </si>
  <si>
    <t>Pénzeszközátadás megnevezése</t>
  </si>
  <si>
    <t>Működési célú pénzeszközátadás</t>
  </si>
  <si>
    <t>Felhalmozási célú pénzeszközátadás</t>
  </si>
  <si>
    <t>2020. évi előirányzat összesen</t>
  </si>
  <si>
    <t>(4=2+3)</t>
  </si>
  <si>
    <t>Kerepesi Községszolgáltató Nonprofit Kft.</t>
  </si>
  <si>
    <t>Sportfeladatok támogatása</t>
  </si>
  <si>
    <t>Civil szervezetek támogatása</t>
  </si>
  <si>
    <t xml:space="preserve">   Bursa Hungarica (ellátottak pénzbeli juttatásai között szerepel 1.850.000)</t>
  </si>
  <si>
    <t>Polgárőrség támogatása</t>
  </si>
  <si>
    <t>Nemzetiségi Önkormányzatok</t>
  </si>
  <si>
    <t>Gödöllő-Vác Térségi Vízgazd.Társulás</t>
  </si>
  <si>
    <t>Rákóczi Szövetség</t>
  </si>
  <si>
    <t>Horváth házaspár életjáradék</t>
  </si>
  <si>
    <t>Helyi közösségi közlekedés támogatása</t>
  </si>
  <si>
    <t>Széchenyi Általános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</si>
</sst>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164" fontId="3" fillId="0" borderId="0" xfId="1" applyNumberFormat="1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Fill="1"/>
    <xf numFmtId="49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/>
    <xf numFmtId="0" fontId="9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 indent="1"/>
    </xf>
    <xf numFmtId="0" fontId="5" fillId="0" borderId="1" xfId="0" applyFont="1" applyFill="1" applyBorder="1" applyAlignment="1">
      <alignment horizontal="right" vertical="center" wrapText="1" inden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 inden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right" vertical="center" wrapText="1" inden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right" vertical="center" wrapText="1" indent="1"/>
    </xf>
    <xf numFmtId="0" fontId="4" fillId="5" borderId="1" xfId="0" applyFont="1" applyFill="1" applyBorder="1" applyAlignment="1">
      <alignment horizontal="right" vertical="center" wrapText="1" inden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 inden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3" fontId="12" fillId="4" borderId="3" xfId="0" applyNumberFormat="1" applyFont="1" applyFill="1" applyBorder="1" applyAlignment="1">
      <alignment horizontal="right" vertical="center" wrapText="1" indent="1"/>
    </xf>
    <xf numFmtId="49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49" fontId="8" fillId="0" borderId="5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E35" sqref="E35"/>
    </sheetView>
  </sheetViews>
  <sheetFormatPr defaultRowHeight="11.25" x14ac:dyDescent="0.2"/>
  <cols>
    <col min="1" max="1" width="36.85546875" style="2" customWidth="1"/>
    <col min="2" max="2" width="16.5703125" style="2" bestFit="1" customWidth="1"/>
    <col min="3" max="3" width="10.85546875" style="2" bestFit="1" customWidth="1"/>
    <col min="4" max="4" width="9.85546875" style="2" bestFit="1" customWidth="1"/>
    <col min="5" max="5" width="9.140625" style="2"/>
    <col min="6" max="6" width="14.42578125" style="2" customWidth="1"/>
    <col min="7" max="7" width="16.140625" style="3" bestFit="1" customWidth="1"/>
    <col min="8" max="16384" width="9.140625" style="2"/>
  </cols>
  <sheetData>
    <row r="2" spans="1:2" ht="12.75" x14ac:dyDescent="0.2">
      <c r="A2" s="12" t="s">
        <v>0</v>
      </c>
      <c r="B2" s="12"/>
    </row>
    <row r="4" spans="1:2" ht="12.75" x14ac:dyDescent="0.2">
      <c r="A4" s="13" t="s">
        <v>1</v>
      </c>
      <c r="B4" s="13"/>
    </row>
    <row r="5" spans="1:2" ht="12.75" x14ac:dyDescent="0.2">
      <c r="A5" s="4"/>
      <c r="B5" s="4"/>
    </row>
    <row r="6" spans="1:2" ht="25.5" x14ac:dyDescent="0.2">
      <c r="A6" s="5" t="s">
        <v>2</v>
      </c>
      <c r="B6" s="5" t="s">
        <v>3</v>
      </c>
    </row>
    <row r="7" spans="1:2" ht="12.75" x14ac:dyDescent="0.2">
      <c r="A7" s="5">
        <v>1</v>
      </c>
      <c r="B7" s="5">
        <v>2</v>
      </c>
    </row>
    <row r="8" spans="1:2" ht="12.75" x14ac:dyDescent="0.2">
      <c r="A8" s="6" t="s">
        <v>4</v>
      </c>
      <c r="B8" s="5"/>
    </row>
    <row r="9" spans="1:2" ht="12.75" x14ac:dyDescent="0.2">
      <c r="A9" s="7" t="s">
        <v>5</v>
      </c>
      <c r="B9" s="8">
        <v>64000000</v>
      </c>
    </row>
    <row r="10" spans="1:2" ht="12.75" x14ac:dyDescent="0.2">
      <c r="A10" s="7" t="s">
        <v>6</v>
      </c>
      <c r="B10" s="8">
        <v>18000000</v>
      </c>
    </row>
    <row r="11" spans="1:2" ht="12.75" x14ac:dyDescent="0.2">
      <c r="A11" s="7" t="s">
        <v>7</v>
      </c>
      <c r="B11" s="8">
        <v>2000000</v>
      </c>
    </row>
    <row r="12" spans="1:2" ht="12.75" x14ac:dyDescent="0.2">
      <c r="A12" s="7" t="s">
        <v>8</v>
      </c>
      <c r="B12" s="8">
        <f>42106300+11368700</f>
        <v>53475000</v>
      </c>
    </row>
    <row r="13" spans="1:2" ht="12.75" x14ac:dyDescent="0.2">
      <c r="A13" s="7"/>
      <c r="B13" s="8"/>
    </row>
    <row r="14" spans="1:2" ht="12.75" x14ac:dyDescent="0.2">
      <c r="A14" s="7"/>
      <c r="B14" s="8"/>
    </row>
    <row r="15" spans="1:2" ht="12.75" x14ac:dyDescent="0.2">
      <c r="A15" s="7"/>
      <c r="B15" s="8"/>
    </row>
    <row r="16" spans="1:2" ht="12.75" x14ac:dyDescent="0.2">
      <c r="A16" s="7"/>
      <c r="B16" s="8"/>
    </row>
    <row r="17" spans="1:2" ht="12.75" x14ac:dyDescent="0.2">
      <c r="A17" s="7"/>
      <c r="B17" s="8"/>
    </row>
    <row r="18" spans="1:2" ht="12.75" x14ac:dyDescent="0.2">
      <c r="A18" s="7"/>
      <c r="B18" s="8"/>
    </row>
    <row r="19" spans="1:2" ht="12.75" x14ac:dyDescent="0.2">
      <c r="A19" s="7"/>
      <c r="B19" s="8"/>
    </row>
    <row r="20" spans="1:2" ht="12.75" x14ac:dyDescent="0.2">
      <c r="A20" s="7"/>
      <c r="B20" s="8"/>
    </row>
    <row r="21" spans="1:2" ht="12.75" x14ac:dyDescent="0.2">
      <c r="A21" s="9" t="s">
        <v>9</v>
      </c>
      <c r="B21" s="10">
        <f>SUM(B8:B20)</f>
        <v>137475000</v>
      </c>
    </row>
    <row r="22" spans="1:2" x14ac:dyDescent="0.2">
      <c r="B22" s="11"/>
    </row>
    <row r="23" spans="1:2" x14ac:dyDescent="0.2">
      <c r="B23" s="11"/>
    </row>
  </sheetData>
  <mergeCells count="2">
    <mergeCell ref="A2:B2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25" sqref="A25"/>
    </sheetView>
  </sheetViews>
  <sheetFormatPr defaultRowHeight="15" x14ac:dyDescent="0.25"/>
  <cols>
    <col min="1" max="1" width="38.7109375" customWidth="1"/>
    <col min="2" max="2" width="16.7109375" customWidth="1"/>
  </cols>
  <sheetData>
    <row r="1" spans="1:2" x14ac:dyDescent="0.25">
      <c r="A1" s="12" t="s">
        <v>10</v>
      </c>
      <c r="B1" s="12"/>
    </row>
    <row r="2" spans="1:2" x14ac:dyDescent="0.25">
      <c r="A2" s="1"/>
      <c r="B2" s="1"/>
    </row>
    <row r="3" spans="1:2" x14ac:dyDescent="0.25">
      <c r="A3" s="1"/>
      <c r="B3" s="1"/>
    </row>
    <row r="4" spans="1:2" ht="15.75" customHeight="1" x14ac:dyDescent="0.25">
      <c r="A4" s="14" t="s">
        <v>11</v>
      </c>
      <c r="B4" s="14"/>
    </row>
    <row r="6" spans="1:2" x14ac:dyDescent="0.25">
      <c r="A6" s="15" t="s">
        <v>12</v>
      </c>
      <c r="B6" s="15" t="s">
        <v>3</v>
      </c>
    </row>
    <row r="7" spans="1:2" x14ac:dyDescent="0.25">
      <c r="A7" s="16">
        <v>1</v>
      </c>
      <c r="B7" s="16">
        <v>2</v>
      </c>
    </row>
    <row r="8" spans="1:2" x14ac:dyDescent="0.25">
      <c r="A8" s="17" t="s">
        <v>13</v>
      </c>
      <c r="B8" s="18">
        <v>38052052</v>
      </c>
    </row>
    <row r="9" spans="1:2" x14ac:dyDescent="0.25">
      <c r="A9" s="17" t="s">
        <v>14</v>
      </c>
      <c r="B9" s="18">
        <v>30252317</v>
      </c>
    </row>
    <row r="10" spans="1:2" x14ac:dyDescent="0.25">
      <c r="A10" s="17"/>
      <c r="B10" s="18"/>
    </row>
    <row r="11" spans="1:2" x14ac:dyDescent="0.25">
      <c r="A11" s="17"/>
      <c r="B11" s="18"/>
    </row>
    <row r="12" spans="1:2" x14ac:dyDescent="0.25">
      <c r="A12" s="17"/>
      <c r="B12" s="17"/>
    </row>
    <row r="13" spans="1:2" x14ac:dyDescent="0.25">
      <c r="A13" s="17"/>
      <c r="B13" s="17"/>
    </row>
    <row r="14" spans="1:2" x14ac:dyDescent="0.25">
      <c r="A14" s="17"/>
      <c r="B14" s="17"/>
    </row>
    <row r="15" spans="1:2" x14ac:dyDescent="0.25">
      <c r="A15" s="17"/>
      <c r="B15" s="17"/>
    </row>
    <row r="16" spans="1:2" x14ac:dyDescent="0.25">
      <c r="A16" s="17"/>
      <c r="B16" s="17"/>
    </row>
    <row r="17" spans="1:2" x14ac:dyDescent="0.25">
      <c r="A17" s="17"/>
      <c r="B17" s="17"/>
    </row>
    <row r="18" spans="1:2" x14ac:dyDescent="0.25">
      <c r="A18" s="17"/>
      <c r="B18" s="17"/>
    </row>
    <row r="19" spans="1:2" x14ac:dyDescent="0.25">
      <c r="A19" s="17"/>
      <c r="B19" s="17"/>
    </row>
    <row r="20" spans="1:2" x14ac:dyDescent="0.25">
      <c r="A20" s="17"/>
      <c r="B20" s="17"/>
    </row>
    <row r="21" spans="1:2" x14ac:dyDescent="0.25">
      <c r="A21" s="17"/>
      <c r="B21" s="17"/>
    </row>
    <row r="22" spans="1:2" x14ac:dyDescent="0.25">
      <c r="A22" s="17"/>
      <c r="B22" s="17"/>
    </row>
    <row r="23" spans="1:2" x14ac:dyDescent="0.25">
      <c r="A23" s="17"/>
      <c r="B23" s="17"/>
    </row>
    <row r="24" spans="1:2" x14ac:dyDescent="0.25">
      <c r="A24" s="17"/>
      <c r="B24" s="17"/>
    </row>
    <row r="25" spans="1:2" x14ac:dyDescent="0.25">
      <c r="A25" s="19"/>
      <c r="B25" s="17"/>
    </row>
    <row r="26" spans="1:2" x14ac:dyDescent="0.25">
      <c r="A26" s="20" t="s">
        <v>9</v>
      </c>
      <c r="B26" s="21">
        <f>SUM(B8:B25)</f>
        <v>68304369</v>
      </c>
    </row>
  </sheetData>
  <mergeCells count="2">
    <mergeCell ref="A1:B1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3"/>
  <sheetViews>
    <sheetView workbookViewId="0">
      <selection sqref="A1:XFD1048576"/>
    </sheetView>
  </sheetViews>
  <sheetFormatPr defaultRowHeight="15" x14ac:dyDescent="0.25"/>
  <cols>
    <col min="1" max="1" width="5.7109375" style="62" customWidth="1"/>
    <col min="2" max="2" width="9.140625" style="62" hidden="1" customWidth="1"/>
    <col min="3" max="3" width="28" style="63" customWidth="1"/>
    <col min="4" max="4" width="5.7109375" style="63" customWidth="1"/>
    <col min="5" max="5" width="18.85546875" style="23" customWidth="1"/>
    <col min="6" max="6" width="14.5703125" style="23" customWidth="1"/>
    <col min="7" max="7" width="14.28515625" style="23" customWidth="1"/>
    <col min="8" max="8" width="15.42578125" style="23" customWidth="1"/>
    <col min="9" max="9" width="13.5703125" style="23" bestFit="1" customWidth="1"/>
    <col min="10" max="10" width="16.140625" style="23" bestFit="1" customWidth="1"/>
    <col min="11" max="16384" width="9.140625" style="23"/>
  </cols>
  <sheetData>
    <row r="2" spans="1:8" ht="15" customHeight="1" x14ac:dyDescent="0.25">
      <c r="A2" s="22" t="s">
        <v>15</v>
      </c>
      <c r="B2" s="22"/>
      <c r="C2" s="22"/>
      <c r="D2" s="22"/>
      <c r="E2" s="22"/>
      <c r="F2" s="22"/>
      <c r="G2" s="22"/>
      <c r="H2" s="22"/>
    </row>
    <row r="3" spans="1:8" x14ac:dyDescent="0.25">
      <c r="A3" s="24" t="s">
        <v>16</v>
      </c>
      <c r="B3" s="24"/>
      <c r="C3" s="25" t="s">
        <v>17</v>
      </c>
      <c r="D3" s="25"/>
      <c r="E3" s="25"/>
      <c r="F3" s="25"/>
      <c r="G3" s="25"/>
      <c r="H3" s="25"/>
    </row>
    <row r="4" spans="1:8" x14ac:dyDescent="0.25">
      <c r="A4" s="24" t="s">
        <v>18</v>
      </c>
      <c r="B4" s="24"/>
      <c r="C4" s="26"/>
      <c r="D4" s="26"/>
      <c r="E4" s="26"/>
      <c r="F4" s="26"/>
      <c r="G4" s="26"/>
      <c r="H4" s="26"/>
    </row>
    <row r="5" spans="1:8" x14ac:dyDescent="0.25">
      <c r="A5" s="27"/>
      <c r="B5" s="27"/>
      <c r="C5" s="28"/>
      <c r="D5" s="28"/>
      <c r="E5" s="29"/>
      <c r="F5" s="29"/>
      <c r="G5" s="29"/>
      <c r="H5" s="30"/>
    </row>
    <row r="6" spans="1:8" x14ac:dyDescent="0.25">
      <c r="A6" s="24" t="s">
        <v>19</v>
      </c>
      <c r="B6" s="24"/>
      <c r="C6" s="31" t="s">
        <v>20</v>
      </c>
      <c r="D6" s="32"/>
      <c r="E6" s="26" t="s">
        <v>21</v>
      </c>
      <c r="F6" s="26"/>
      <c r="G6" s="26"/>
      <c r="H6" s="33"/>
    </row>
    <row r="7" spans="1:8" ht="25.5" x14ac:dyDescent="0.25">
      <c r="A7" s="24"/>
      <c r="B7" s="24"/>
      <c r="C7" s="31"/>
      <c r="D7" s="32"/>
      <c r="E7" s="34" t="s">
        <v>22</v>
      </c>
      <c r="F7" s="34" t="s">
        <v>23</v>
      </c>
      <c r="G7" s="34" t="s">
        <v>24</v>
      </c>
      <c r="H7" s="34" t="s">
        <v>25</v>
      </c>
    </row>
    <row r="8" spans="1:8" x14ac:dyDescent="0.25">
      <c r="A8" s="24">
        <v>1</v>
      </c>
      <c r="B8" s="24"/>
      <c r="C8" s="34">
        <v>2</v>
      </c>
      <c r="D8" s="34"/>
      <c r="E8" s="34">
        <v>3</v>
      </c>
      <c r="F8" s="34">
        <v>4</v>
      </c>
      <c r="G8" s="34">
        <v>5</v>
      </c>
      <c r="H8" s="34">
        <v>6</v>
      </c>
    </row>
    <row r="9" spans="1:8" x14ac:dyDescent="0.25">
      <c r="A9" s="35" t="s">
        <v>26</v>
      </c>
      <c r="B9" s="35"/>
      <c r="C9" s="35"/>
      <c r="D9" s="35"/>
      <c r="E9" s="35"/>
      <c r="F9" s="35"/>
      <c r="G9" s="35"/>
      <c r="H9" s="35"/>
    </row>
    <row r="11" spans="1:8" ht="38.25" x14ac:dyDescent="0.25">
      <c r="A11" s="36" t="s">
        <v>27</v>
      </c>
      <c r="B11" s="36"/>
      <c r="C11" s="37" t="s">
        <v>28</v>
      </c>
      <c r="D11" s="37" t="s">
        <v>29</v>
      </c>
      <c r="E11" s="38">
        <v>52707242</v>
      </c>
      <c r="F11" s="39">
        <v>0</v>
      </c>
      <c r="G11" s="38">
        <v>122102800</v>
      </c>
      <c r="H11" s="38">
        <v>174810042</v>
      </c>
    </row>
    <row r="12" spans="1:8" ht="38.25" x14ac:dyDescent="0.25">
      <c r="A12" s="36" t="s">
        <v>30</v>
      </c>
      <c r="B12" s="36"/>
      <c r="C12" s="37" t="s">
        <v>31</v>
      </c>
      <c r="D12" s="37" t="s">
        <v>32</v>
      </c>
      <c r="E12" s="38">
        <v>222255550</v>
      </c>
      <c r="F12" s="39">
        <v>0</v>
      </c>
      <c r="G12" s="39">
        <v>0</v>
      </c>
      <c r="H12" s="38">
        <v>222255550</v>
      </c>
    </row>
    <row r="13" spans="1:8" ht="51" x14ac:dyDescent="0.25">
      <c r="A13" s="36" t="s">
        <v>33</v>
      </c>
      <c r="B13" s="36"/>
      <c r="C13" s="37" t="s">
        <v>34</v>
      </c>
      <c r="D13" s="37" t="s">
        <v>35</v>
      </c>
      <c r="E13" s="38">
        <v>193605490</v>
      </c>
      <c r="F13" s="39">
        <v>0</v>
      </c>
      <c r="G13" s="39">
        <v>0</v>
      </c>
      <c r="H13" s="38">
        <v>193605490</v>
      </c>
    </row>
    <row r="14" spans="1:8" ht="25.5" x14ac:dyDescent="0.25">
      <c r="A14" s="36" t="s">
        <v>36</v>
      </c>
      <c r="B14" s="36"/>
      <c r="C14" s="37" t="s">
        <v>37</v>
      </c>
      <c r="D14" s="37" t="s">
        <v>38</v>
      </c>
      <c r="E14" s="38">
        <v>13301883</v>
      </c>
      <c r="F14" s="39">
        <v>0</v>
      </c>
      <c r="G14" s="39">
        <v>0</v>
      </c>
      <c r="H14" s="38">
        <v>13301883</v>
      </c>
    </row>
    <row r="15" spans="1:8" ht="38.25" x14ac:dyDescent="0.25">
      <c r="A15" s="36" t="s">
        <v>39</v>
      </c>
      <c r="B15" s="36"/>
      <c r="C15" s="37" t="s">
        <v>40</v>
      </c>
      <c r="D15" s="37" t="s">
        <v>41</v>
      </c>
      <c r="E15" s="39">
        <v>0</v>
      </c>
      <c r="F15" s="39">
        <v>0</v>
      </c>
      <c r="G15" s="39">
        <v>0</v>
      </c>
      <c r="H15" s="39">
        <v>0</v>
      </c>
    </row>
    <row r="16" spans="1:8" x14ac:dyDescent="0.25">
      <c r="A16" s="40" t="s">
        <v>42</v>
      </c>
      <c r="B16" s="41"/>
      <c r="C16" s="42" t="s">
        <v>43</v>
      </c>
      <c r="D16" s="42" t="s">
        <v>44</v>
      </c>
      <c r="E16" s="43">
        <v>0</v>
      </c>
      <c r="F16" s="43">
        <v>0</v>
      </c>
      <c r="G16" s="43">
        <v>0</v>
      </c>
      <c r="H16" s="43">
        <v>0</v>
      </c>
    </row>
    <row r="17" spans="1:8" ht="25.5" x14ac:dyDescent="0.25">
      <c r="A17" s="44" t="s">
        <v>45</v>
      </c>
      <c r="B17" s="44"/>
      <c r="C17" s="45" t="s">
        <v>46</v>
      </c>
      <c r="D17" s="45" t="s">
        <v>47</v>
      </c>
      <c r="E17" s="46">
        <v>481870165</v>
      </c>
      <c r="F17" s="46">
        <v>0</v>
      </c>
      <c r="G17" s="46">
        <v>122102800</v>
      </c>
      <c r="H17" s="46">
        <v>603972965</v>
      </c>
    </row>
    <row r="18" spans="1:8" x14ac:dyDescent="0.25">
      <c r="A18" s="44" t="s">
        <v>48</v>
      </c>
      <c r="B18" s="44"/>
      <c r="C18" s="45" t="s">
        <v>49</v>
      </c>
      <c r="D18" s="45" t="s">
        <v>50</v>
      </c>
      <c r="E18" s="47">
        <v>0</v>
      </c>
      <c r="F18" s="47">
        <v>0</v>
      </c>
      <c r="G18" s="47">
        <v>0</v>
      </c>
      <c r="H18" s="47">
        <v>0</v>
      </c>
    </row>
    <row r="19" spans="1:8" ht="51" hidden="1" x14ac:dyDescent="0.25">
      <c r="A19" s="44" t="s">
        <v>51</v>
      </c>
      <c r="B19" s="44"/>
      <c r="C19" s="45" t="s">
        <v>52</v>
      </c>
      <c r="D19" s="45" t="s">
        <v>53</v>
      </c>
      <c r="E19" s="47">
        <v>0</v>
      </c>
      <c r="F19" s="47">
        <v>0</v>
      </c>
      <c r="G19" s="47">
        <v>0</v>
      </c>
      <c r="H19" s="47">
        <v>0</v>
      </c>
    </row>
    <row r="20" spans="1:8" ht="51" hidden="1" x14ac:dyDescent="0.25">
      <c r="A20" s="44" t="s">
        <v>54</v>
      </c>
      <c r="B20" s="44"/>
      <c r="C20" s="45" t="s">
        <v>55</v>
      </c>
      <c r="D20" s="45" t="s">
        <v>56</v>
      </c>
      <c r="E20" s="47">
        <v>0</v>
      </c>
      <c r="F20" s="47">
        <v>0</v>
      </c>
      <c r="G20" s="47">
        <v>0</v>
      </c>
      <c r="H20" s="47">
        <v>0</v>
      </c>
    </row>
    <row r="21" spans="1:8" ht="51" hidden="1" x14ac:dyDescent="0.25">
      <c r="A21" s="44" t="s">
        <v>57</v>
      </c>
      <c r="B21" s="44"/>
      <c r="C21" s="45" t="s">
        <v>58</v>
      </c>
      <c r="D21" s="45" t="s">
        <v>59</v>
      </c>
      <c r="E21" s="47">
        <v>0</v>
      </c>
      <c r="F21" s="47">
        <v>0</v>
      </c>
      <c r="G21" s="47">
        <v>0</v>
      </c>
      <c r="H21" s="47">
        <v>0</v>
      </c>
    </row>
    <row r="22" spans="1:8" ht="38.25" x14ac:dyDescent="0.25">
      <c r="A22" s="44" t="s">
        <v>60</v>
      </c>
      <c r="B22" s="44"/>
      <c r="C22" s="45" t="s">
        <v>61</v>
      </c>
      <c r="D22" s="45" t="s">
        <v>62</v>
      </c>
      <c r="E22" s="46">
        <v>24000000</v>
      </c>
      <c r="F22" s="47">
        <v>0</v>
      </c>
      <c r="G22" s="47">
        <v>0</v>
      </c>
      <c r="H22" s="46">
        <v>24000000</v>
      </c>
    </row>
    <row r="23" spans="1:8" ht="38.25" x14ac:dyDescent="0.25">
      <c r="A23" s="48" t="s">
        <v>63</v>
      </c>
      <c r="B23" s="48"/>
      <c r="C23" s="49" t="s">
        <v>64</v>
      </c>
      <c r="D23" s="49" t="s">
        <v>65</v>
      </c>
      <c r="E23" s="50">
        <v>505870165</v>
      </c>
      <c r="F23" s="50">
        <v>0</v>
      </c>
      <c r="G23" s="50">
        <v>122102800</v>
      </c>
      <c r="H23" s="50">
        <v>627972965</v>
      </c>
    </row>
    <row r="24" spans="1:8" ht="25.5" hidden="1" x14ac:dyDescent="0.25">
      <c r="A24" s="36" t="s">
        <v>66</v>
      </c>
      <c r="B24" s="36"/>
      <c r="C24" s="37" t="s">
        <v>67</v>
      </c>
      <c r="D24" s="37" t="s">
        <v>68</v>
      </c>
      <c r="E24" s="39">
        <v>0</v>
      </c>
      <c r="F24" s="39">
        <v>0</v>
      </c>
      <c r="G24" s="39">
        <v>0</v>
      </c>
      <c r="H24" s="39">
        <v>0</v>
      </c>
    </row>
    <row r="25" spans="1:8" ht="51" hidden="1" x14ac:dyDescent="0.25">
      <c r="A25" s="36" t="s">
        <v>69</v>
      </c>
      <c r="B25" s="36"/>
      <c r="C25" s="37" t="s">
        <v>70</v>
      </c>
      <c r="D25" s="37" t="s">
        <v>71</v>
      </c>
      <c r="E25" s="39">
        <v>0</v>
      </c>
      <c r="F25" s="39">
        <v>0</v>
      </c>
      <c r="G25" s="39">
        <v>0</v>
      </c>
      <c r="H25" s="39">
        <v>0</v>
      </c>
    </row>
    <row r="26" spans="1:8" ht="51" hidden="1" x14ac:dyDescent="0.25">
      <c r="A26" s="36" t="s">
        <v>72</v>
      </c>
      <c r="B26" s="36"/>
      <c r="C26" s="37" t="s">
        <v>73</v>
      </c>
      <c r="D26" s="37" t="s">
        <v>74</v>
      </c>
      <c r="E26" s="39">
        <v>0</v>
      </c>
      <c r="F26" s="39">
        <v>0</v>
      </c>
      <c r="G26" s="39">
        <v>0</v>
      </c>
      <c r="H26" s="39">
        <v>0</v>
      </c>
    </row>
    <row r="27" spans="1:8" ht="51" hidden="1" x14ac:dyDescent="0.25">
      <c r="A27" s="36" t="s">
        <v>75</v>
      </c>
      <c r="B27" s="36"/>
      <c r="C27" s="37" t="s">
        <v>76</v>
      </c>
      <c r="D27" s="37" t="s">
        <v>77</v>
      </c>
      <c r="E27" s="39">
        <v>0</v>
      </c>
      <c r="F27" s="39">
        <v>0</v>
      </c>
      <c r="G27" s="39">
        <v>0</v>
      </c>
      <c r="H27" s="39">
        <v>0</v>
      </c>
    </row>
    <row r="28" spans="1:8" ht="38.25" hidden="1" x14ac:dyDescent="0.25">
      <c r="A28" s="36" t="s">
        <v>78</v>
      </c>
      <c r="B28" s="36"/>
      <c r="C28" s="37" t="s">
        <v>79</v>
      </c>
      <c r="D28" s="37" t="s">
        <v>80</v>
      </c>
      <c r="E28" s="39">
        <v>0</v>
      </c>
      <c r="F28" s="38">
        <v>0</v>
      </c>
      <c r="G28" s="39">
        <v>0</v>
      </c>
      <c r="H28" s="38">
        <v>0</v>
      </c>
    </row>
    <row r="29" spans="1:8" ht="38.25" hidden="1" x14ac:dyDescent="0.25">
      <c r="A29" s="48" t="s">
        <v>81</v>
      </c>
      <c r="B29" s="48"/>
      <c r="C29" s="49" t="s">
        <v>82</v>
      </c>
      <c r="D29" s="49" t="s">
        <v>83</v>
      </c>
      <c r="E29" s="51">
        <v>0</v>
      </c>
      <c r="F29" s="51">
        <v>0</v>
      </c>
      <c r="G29" s="51">
        <v>0</v>
      </c>
      <c r="H29" s="51">
        <v>0</v>
      </c>
    </row>
    <row r="30" spans="1:8" ht="25.5" customHeight="1" x14ac:dyDescent="0.25">
      <c r="A30" s="36" t="s">
        <v>84</v>
      </c>
      <c r="B30" s="36"/>
      <c r="C30" s="37" t="s">
        <v>85</v>
      </c>
      <c r="D30" s="37" t="s">
        <v>86</v>
      </c>
      <c r="E30" s="38">
        <v>0</v>
      </c>
      <c r="F30" s="39">
        <v>0</v>
      </c>
      <c r="G30" s="39">
        <v>0</v>
      </c>
      <c r="H30" s="38">
        <v>0</v>
      </c>
    </row>
    <row r="31" spans="1:8" x14ac:dyDescent="0.25">
      <c r="A31" s="36" t="s">
        <v>87</v>
      </c>
      <c r="B31" s="36"/>
      <c r="C31" s="37" t="s">
        <v>88</v>
      </c>
      <c r="D31" s="37" t="s">
        <v>89</v>
      </c>
      <c r="E31" s="38">
        <v>0</v>
      </c>
      <c r="F31" s="39">
        <v>0</v>
      </c>
      <c r="G31" s="39">
        <v>0</v>
      </c>
      <c r="H31" s="38">
        <v>0</v>
      </c>
    </row>
    <row r="32" spans="1:8" x14ac:dyDescent="0.25">
      <c r="A32" s="52" t="s">
        <v>90</v>
      </c>
      <c r="B32" s="52"/>
      <c r="C32" s="45" t="s">
        <v>91</v>
      </c>
      <c r="D32" s="45" t="s">
        <v>92</v>
      </c>
      <c r="E32" s="46">
        <v>0</v>
      </c>
      <c r="F32" s="46">
        <v>0</v>
      </c>
      <c r="G32" s="46">
        <v>0</v>
      </c>
      <c r="H32" s="46">
        <v>0</v>
      </c>
    </row>
    <row r="33" spans="1:8" ht="25.5" x14ac:dyDescent="0.25">
      <c r="A33" s="44" t="s">
        <v>93</v>
      </c>
      <c r="B33" s="44"/>
      <c r="C33" s="45" t="s">
        <v>94</v>
      </c>
      <c r="D33" s="45" t="s">
        <v>95</v>
      </c>
      <c r="E33" s="46">
        <v>0</v>
      </c>
      <c r="F33" s="47">
        <v>0</v>
      </c>
      <c r="G33" s="47">
        <v>0</v>
      </c>
      <c r="H33" s="46">
        <v>0</v>
      </c>
    </row>
    <row r="34" spans="1:8" ht="25.5" x14ac:dyDescent="0.25">
      <c r="A34" s="44" t="s">
        <v>96</v>
      </c>
      <c r="B34" s="44"/>
      <c r="C34" s="45" t="s">
        <v>97</v>
      </c>
      <c r="D34" s="45" t="s">
        <v>98</v>
      </c>
      <c r="E34" s="46">
        <v>0</v>
      </c>
      <c r="F34" s="47">
        <v>0</v>
      </c>
      <c r="G34" s="47">
        <v>0</v>
      </c>
      <c r="H34" s="46">
        <v>0</v>
      </c>
    </row>
    <row r="35" spans="1:8" x14ac:dyDescent="0.25">
      <c r="A35" s="44" t="s">
        <v>99</v>
      </c>
      <c r="B35" s="44"/>
      <c r="C35" s="45" t="s">
        <v>100</v>
      </c>
      <c r="D35" s="45" t="s">
        <v>101</v>
      </c>
      <c r="E35" s="46">
        <v>63000000</v>
      </c>
      <c r="F35" s="47">
        <v>0</v>
      </c>
      <c r="G35" s="47">
        <v>0</v>
      </c>
      <c r="H35" s="46">
        <v>63000000</v>
      </c>
    </row>
    <row r="36" spans="1:8" x14ac:dyDescent="0.25">
      <c r="A36" s="36" t="s">
        <v>102</v>
      </c>
      <c r="B36" s="36"/>
      <c r="C36" s="37" t="s">
        <v>103</v>
      </c>
      <c r="D36" s="37" t="s">
        <v>104</v>
      </c>
      <c r="E36" s="38">
        <v>332000000</v>
      </c>
      <c r="F36" s="38">
        <v>0</v>
      </c>
      <c r="G36" s="38">
        <v>0</v>
      </c>
      <c r="H36" s="38">
        <v>332000000</v>
      </c>
    </row>
    <row r="37" spans="1:8" x14ac:dyDescent="0.25">
      <c r="A37" s="36" t="s">
        <v>105</v>
      </c>
      <c r="B37" s="36"/>
      <c r="C37" s="37" t="s">
        <v>106</v>
      </c>
      <c r="D37" s="37" t="s">
        <v>107</v>
      </c>
      <c r="E37" s="38">
        <v>0</v>
      </c>
      <c r="F37" s="38">
        <v>0</v>
      </c>
      <c r="G37" s="38">
        <v>0</v>
      </c>
      <c r="H37" s="38">
        <v>0</v>
      </c>
    </row>
    <row r="38" spans="1:8" ht="25.5" x14ac:dyDescent="0.25">
      <c r="A38" s="44" t="s">
        <v>108</v>
      </c>
      <c r="B38" s="44"/>
      <c r="C38" s="37" t="s">
        <v>109</v>
      </c>
      <c r="D38" s="37" t="s">
        <v>110</v>
      </c>
      <c r="E38" s="38">
        <v>0</v>
      </c>
      <c r="F38" s="38">
        <v>0</v>
      </c>
      <c r="G38" s="38">
        <v>0</v>
      </c>
      <c r="H38" s="38">
        <v>0</v>
      </c>
    </row>
    <row r="39" spans="1:8" x14ac:dyDescent="0.25">
      <c r="A39" s="36" t="s">
        <v>111</v>
      </c>
      <c r="B39" s="36"/>
      <c r="C39" s="37" t="s">
        <v>112</v>
      </c>
      <c r="D39" s="37" t="s">
        <v>113</v>
      </c>
      <c r="E39" s="38">
        <v>33000000</v>
      </c>
      <c r="F39" s="38">
        <v>0</v>
      </c>
      <c r="G39" s="38">
        <v>0</v>
      </c>
      <c r="H39" s="38">
        <v>33000000</v>
      </c>
    </row>
    <row r="40" spans="1:8" ht="25.5" x14ac:dyDescent="0.25">
      <c r="A40" s="36" t="s">
        <v>114</v>
      </c>
      <c r="B40" s="36"/>
      <c r="C40" s="37" t="s">
        <v>115</v>
      </c>
      <c r="D40" s="37" t="s">
        <v>116</v>
      </c>
      <c r="E40" s="38">
        <v>7000000</v>
      </c>
      <c r="F40" s="38">
        <v>0</v>
      </c>
      <c r="G40" s="38">
        <v>0</v>
      </c>
      <c r="H40" s="38">
        <v>7000000</v>
      </c>
    </row>
    <row r="41" spans="1:8" ht="25.5" x14ac:dyDescent="0.25">
      <c r="A41" s="44" t="s">
        <v>117</v>
      </c>
      <c r="B41" s="44"/>
      <c r="C41" s="45" t="s">
        <v>118</v>
      </c>
      <c r="D41" s="45" t="s">
        <v>119</v>
      </c>
      <c r="E41" s="46">
        <v>372000000</v>
      </c>
      <c r="F41" s="46">
        <v>0</v>
      </c>
      <c r="G41" s="46">
        <v>0</v>
      </c>
      <c r="H41" s="46">
        <v>372000000</v>
      </c>
    </row>
    <row r="42" spans="1:8" x14ac:dyDescent="0.25">
      <c r="A42" s="44" t="s">
        <v>120</v>
      </c>
      <c r="B42" s="44"/>
      <c r="C42" s="45" t="s">
        <v>121</v>
      </c>
      <c r="D42" s="45" t="s">
        <v>122</v>
      </c>
      <c r="E42" s="46">
        <v>5000000</v>
      </c>
      <c r="F42" s="47">
        <v>0</v>
      </c>
      <c r="G42" s="47">
        <v>0</v>
      </c>
      <c r="H42" s="46">
        <v>5000000</v>
      </c>
    </row>
    <row r="43" spans="1:8" ht="25.5" x14ac:dyDescent="0.25">
      <c r="A43" s="36" t="s">
        <v>123</v>
      </c>
      <c r="B43" s="36"/>
      <c r="C43" s="49" t="s">
        <v>124</v>
      </c>
      <c r="D43" s="49" t="s">
        <v>125</v>
      </c>
      <c r="E43" s="50">
        <v>440000000</v>
      </c>
      <c r="F43" s="50">
        <v>0</v>
      </c>
      <c r="G43" s="50">
        <v>0</v>
      </c>
      <c r="H43" s="50">
        <v>440000000</v>
      </c>
    </row>
    <row r="44" spans="1:8" x14ac:dyDescent="0.25">
      <c r="A44" s="44" t="s">
        <v>126</v>
      </c>
      <c r="B44" s="44"/>
      <c r="C44" s="45" t="s">
        <v>127</v>
      </c>
      <c r="D44" s="45" t="s">
        <v>128</v>
      </c>
      <c r="E44" s="46">
        <v>0</v>
      </c>
      <c r="F44" s="46">
        <v>0</v>
      </c>
      <c r="G44" s="46">
        <v>0</v>
      </c>
      <c r="H44" s="46">
        <v>0</v>
      </c>
    </row>
    <row r="45" spans="1:8" x14ac:dyDescent="0.25">
      <c r="A45" s="44" t="s">
        <v>129</v>
      </c>
      <c r="B45" s="44"/>
      <c r="C45" s="45" t="s">
        <v>130</v>
      </c>
      <c r="D45" s="45" t="s">
        <v>131</v>
      </c>
      <c r="E45" s="46">
        <v>9955469</v>
      </c>
      <c r="F45" s="46">
        <v>0</v>
      </c>
      <c r="G45" s="46">
        <v>0</v>
      </c>
      <c r="H45" s="46">
        <v>9955469</v>
      </c>
    </row>
    <row r="46" spans="1:8" ht="25.5" x14ac:dyDescent="0.25">
      <c r="A46" s="44" t="s">
        <v>132</v>
      </c>
      <c r="B46" s="44"/>
      <c r="C46" s="45" t="s">
        <v>133</v>
      </c>
      <c r="D46" s="45" t="s">
        <v>134</v>
      </c>
      <c r="E46" s="46">
        <v>22100000</v>
      </c>
      <c r="F46" s="46">
        <v>0</v>
      </c>
      <c r="G46" s="46">
        <v>0</v>
      </c>
      <c r="H46" s="46">
        <v>22100000</v>
      </c>
    </row>
    <row r="47" spans="1:8" x14ac:dyDescent="0.25">
      <c r="A47" s="44" t="s">
        <v>135</v>
      </c>
      <c r="B47" s="44"/>
      <c r="C47" s="45" t="s">
        <v>136</v>
      </c>
      <c r="D47" s="45" t="s">
        <v>137</v>
      </c>
      <c r="E47" s="46">
        <v>2800000</v>
      </c>
      <c r="F47" s="46">
        <v>6000000</v>
      </c>
      <c r="G47" s="46">
        <v>0</v>
      </c>
      <c r="H47" s="46">
        <v>8800000</v>
      </c>
    </row>
    <row r="48" spans="1:8" x14ac:dyDescent="0.25">
      <c r="A48" s="44" t="s">
        <v>138</v>
      </c>
      <c r="B48" s="44"/>
      <c r="C48" s="45" t="s">
        <v>139</v>
      </c>
      <c r="D48" s="45" t="s">
        <v>140</v>
      </c>
      <c r="E48" s="46">
        <v>47105512</v>
      </c>
      <c r="F48" s="46">
        <v>0</v>
      </c>
      <c r="G48" s="46">
        <v>0</v>
      </c>
      <c r="H48" s="46">
        <v>47105512</v>
      </c>
    </row>
    <row r="49" spans="1:8" ht="25.5" x14ac:dyDescent="0.25">
      <c r="A49" s="44" t="s">
        <v>141</v>
      </c>
      <c r="B49" s="44"/>
      <c r="C49" s="45" t="s">
        <v>142</v>
      </c>
      <c r="D49" s="45" t="s">
        <v>143</v>
      </c>
      <c r="E49" s="46">
        <v>19876548</v>
      </c>
      <c r="F49" s="46">
        <v>1620000</v>
      </c>
      <c r="G49" s="46">
        <v>0</v>
      </c>
      <c r="H49" s="46">
        <v>21496548</v>
      </c>
    </row>
    <row r="50" spans="1:8" ht="25.5" x14ac:dyDescent="0.25">
      <c r="A50" s="44" t="s">
        <v>144</v>
      </c>
      <c r="B50" s="44"/>
      <c r="C50" s="45" t="s">
        <v>145</v>
      </c>
      <c r="D50" s="45" t="s">
        <v>146</v>
      </c>
      <c r="E50" s="46">
        <v>0</v>
      </c>
      <c r="F50" s="46">
        <v>0</v>
      </c>
      <c r="G50" s="46">
        <v>0</v>
      </c>
      <c r="H50" s="46">
        <v>0</v>
      </c>
    </row>
    <row r="51" spans="1:8" ht="25.5" x14ac:dyDescent="0.25">
      <c r="A51" s="36" t="s">
        <v>147</v>
      </c>
      <c r="B51" s="36"/>
      <c r="C51" s="37" t="s">
        <v>148</v>
      </c>
      <c r="D51" s="37" t="s">
        <v>149</v>
      </c>
      <c r="E51" s="38">
        <v>0</v>
      </c>
      <c r="F51" s="38">
        <v>0</v>
      </c>
      <c r="G51" s="38">
        <v>0</v>
      </c>
      <c r="H51" s="38">
        <v>0</v>
      </c>
    </row>
    <row r="52" spans="1:8" ht="25.5" x14ac:dyDescent="0.25">
      <c r="A52" s="36" t="s">
        <v>150</v>
      </c>
      <c r="B52" s="36"/>
      <c r="C52" s="37" t="s">
        <v>151</v>
      </c>
      <c r="D52" s="37" t="s">
        <v>152</v>
      </c>
      <c r="E52" s="38">
        <v>110000</v>
      </c>
      <c r="F52" s="38">
        <v>0</v>
      </c>
      <c r="G52" s="38">
        <v>0</v>
      </c>
      <c r="H52" s="38">
        <v>110000</v>
      </c>
    </row>
    <row r="53" spans="1:8" ht="38.25" x14ac:dyDescent="0.25">
      <c r="A53" s="44" t="s">
        <v>153</v>
      </c>
      <c r="B53" s="44"/>
      <c r="C53" s="45" t="s">
        <v>154</v>
      </c>
      <c r="D53" s="45" t="s">
        <v>155</v>
      </c>
      <c r="E53" s="46">
        <v>110000</v>
      </c>
      <c r="F53" s="46">
        <v>0</v>
      </c>
      <c r="G53" s="46">
        <v>0</v>
      </c>
      <c r="H53" s="46">
        <v>110000</v>
      </c>
    </row>
    <row r="54" spans="1:8" ht="25.5" hidden="1" x14ac:dyDescent="0.25">
      <c r="A54" s="36" t="s">
        <v>156</v>
      </c>
      <c r="B54" s="36"/>
      <c r="C54" s="37" t="s">
        <v>157</v>
      </c>
      <c r="D54" s="37" t="s">
        <v>158</v>
      </c>
      <c r="E54" s="38">
        <v>0</v>
      </c>
      <c r="F54" s="38">
        <v>0</v>
      </c>
      <c r="G54" s="38">
        <v>0</v>
      </c>
      <c r="H54" s="38">
        <v>0</v>
      </c>
    </row>
    <row r="55" spans="1:8" ht="25.5" hidden="1" x14ac:dyDescent="0.25">
      <c r="A55" s="36" t="s">
        <v>159</v>
      </c>
      <c r="B55" s="36"/>
      <c r="C55" s="37" t="s">
        <v>160</v>
      </c>
      <c r="D55" s="37" t="s">
        <v>161</v>
      </c>
      <c r="E55" s="38">
        <v>0</v>
      </c>
      <c r="F55" s="38">
        <v>0</v>
      </c>
      <c r="G55" s="38">
        <v>0</v>
      </c>
      <c r="H55" s="38">
        <v>0</v>
      </c>
    </row>
    <row r="56" spans="1:8" ht="25.5" x14ac:dyDescent="0.25">
      <c r="A56" s="44" t="s">
        <v>162</v>
      </c>
      <c r="B56" s="44"/>
      <c r="C56" s="45" t="s">
        <v>163</v>
      </c>
      <c r="D56" s="45" t="s">
        <v>164</v>
      </c>
      <c r="E56" s="46">
        <v>0</v>
      </c>
      <c r="F56" s="46">
        <v>0</v>
      </c>
      <c r="G56" s="46">
        <v>0</v>
      </c>
      <c r="H56" s="46">
        <v>0</v>
      </c>
    </row>
    <row r="57" spans="1:8" x14ac:dyDescent="0.25">
      <c r="A57" s="44" t="s">
        <v>165</v>
      </c>
      <c r="B57" s="44"/>
      <c r="C57" s="45" t="s">
        <v>166</v>
      </c>
      <c r="D57" s="45" t="s">
        <v>167</v>
      </c>
      <c r="E57" s="46">
        <v>0</v>
      </c>
      <c r="F57" s="46">
        <v>0</v>
      </c>
      <c r="G57" s="46">
        <v>0</v>
      </c>
      <c r="H57" s="46">
        <v>0</v>
      </c>
    </row>
    <row r="58" spans="1:8" x14ac:dyDescent="0.25">
      <c r="A58" s="44" t="s">
        <v>168</v>
      </c>
      <c r="B58" s="44"/>
      <c r="C58" s="45" t="s">
        <v>169</v>
      </c>
      <c r="D58" s="45" t="s">
        <v>170</v>
      </c>
      <c r="E58" s="46">
        <v>0</v>
      </c>
      <c r="F58" s="46">
        <v>0</v>
      </c>
      <c r="G58" s="46">
        <v>0</v>
      </c>
      <c r="H58" s="46">
        <v>0</v>
      </c>
    </row>
    <row r="59" spans="1:8" ht="25.5" x14ac:dyDescent="0.25">
      <c r="A59" s="48" t="s">
        <v>171</v>
      </c>
      <c r="B59" s="48"/>
      <c r="C59" s="49" t="s">
        <v>172</v>
      </c>
      <c r="D59" s="49" t="s">
        <v>173</v>
      </c>
      <c r="E59" s="50">
        <v>101947529</v>
      </c>
      <c r="F59" s="50">
        <v>7620000</v>
      </c>
      <c r="G59" s="50">
        <v>0</v>
      </c>
      <c r="H59" s="50">
        <v>109567529</v>
      </c>
    </row>
    <row r="60" spans="1:8" x14ac:dyDescent="0.25">
      <c r="A60" s="36" t="s">
        <v>174</v>
      </c>
      <c r="B60" s="36"/>
      <c r="C60" s="37" t="s">
        <v>175</v>
      </c>
      <c r="D60" s="37" t="s">
        <v>176</v>
      </c>
      <c r="E60" s="38">
        <v>0</v>
      </c>
      <c r="F60" s="38">
        <v>0</v>
      </c>
      <c r="G60" s="38">
        <v>0</v>
      </c>
      <c r="H60" s="38">
        <v>0</v>
      </c>
    </row>
    <row r="61" spans="1:8" x14ac:dyDescent="0.25">
      <c r="A61" s="36" t="s">
        <v>177</v>
      </c>
      <c r="B61" s="36"/>
      <c r="C61" s="37" t="s">
        <v>178</v>
      </c>
      <c r="D61" s="37" t="s">
        <v>179</v>
      </c>
      <c r="E61" s="38">
        <v>0</v>
      </c>
      <c r="F61" s="38">
        <v>18000000</v>
      </c>
      <c r="G61" s="38">
        <v>0</v>
      </c>
      <c r="H61" s="38">
        <v>18000000</v>
      </c>
    </row>
    <row r="62" spans="1:8" x14ac:dyDescent="0.25">
      <c r="A62" s="36" t="s">
        <v>180</v>
      </c>
      <c r="B62" s="36"/>
      <c r="C62" s="37" t="s">
        <v>181</v>
      </c>
      <c r="D62" s="37" t="s">
        <v>182</v>
      </c>
      <c r="E62" s="38">
        <v>0</v>
      </c>
      <c r="F62" s="38">
        <v>0</v>
      </c>
      <c r="G62" s="38">
        <v>0</v>
      </c>
      <c r="H62" s="38">
        <v>0</v>
      </c>
    </row>
    <row r="63" spans="1:8" x14ac:dyDescent="0.25">
      <c r="A63" s="36" t="s">
        <v>183</v>
      </c>
      <c r="B63" s="36"/>
      <c r="C63" s="37" t="s">
        <v>184</v>
      </c>
      <c r="D63" s="37" t="s">
        <v>185</v>
      </c>
      <c r="E63" s="38">
        <v>0</v>
      </c>
      <c r="F63" s="38">
        <v>0</v>
      </c>
      <c r="G63" s="38">
        <v>0</v>
      </c>
      <c r="H63" s="38">
        <v>0</v>
      </c>
    </row>
    <row r="64" spans="1:8" ht="25.5" x14ac:dyDescent="0.25">
      <c r="A64" s="36" t="s">
        <v>186</v>
      </c>
      <c r="B64" s="36"/>
      <c r="C64" s="37" t="s">
        <v>187</v>
      </c>
      <c r="D64" s="37" t="s">
        <v>188</v>
      </c>
      <c r="E64" s="39">
        <v>0</v>
      </c>
      <c r="F64" s="39">
        <v>0</v>
      </c>
      <c r="G64" s="39">
        <v>0</v>
      </c>
      <c r="H64" s="39">
        <v>0</v>
      </c>
    </row>
    <row r="65" spans="1:8" ht="25.5" x14ac:dyDescent="0.25">
      <c r="A65" s="48" t="s">
        <v>189</v>
      </c>
      <c r="B65" s="48"/>
      <c r="C65" s="49" t="s">
        <v>190</v>
      </c>
      <c r="D65" s="49" t="s">
        <v>191</v>
      </c>
      <c r="E65" s="50">
        <v>0</v>
      </c>
      <c r="F65" s="50">
        <v>18000000</v>
      </c>
      <c r="G65" s="50">
        <v>0</v>
      </c>
      <c r="H65" s="50">
        <v>18000000</v>
      </c>
    </row>
    <row r="66" spans="1:8" ht="51" hidden="1" x14ac:dyDescent="0.25">
      <c r="A66" s="44" t="s">
        <v>192</v>
      </c>
      <c r="B66" s="44"/>
      <c r="C66" s="45" t="s">
        <v>193</v>
      </c>
      <c r="D66" s="45" t="s">
        <v>194</v>
      </c>
      <c r="E66" s="47">
        <v>0</v>
      </c>
      <c r="F66" s="47">
        <v>0</v>
      </c>
      <c r="G66" s="47">
        <v>0</v>
      </c>
      <c r="H66" s="47">
        <v>0</v>
      </c>
    </row>
    <row r="67" spans="1:8" ht="38.25" hidden="1" x14ac:dyDescent="0.25">
      <c r="A67" s="44" t="s">
        <v>195</v>
      </c>
      <c r="B67" s="44"/>
      <c r="C67" s="45" t="s">
        <v>196</v>
      </c>
      <c r="D67" s="45" t="s">
        <v>197</v>
      </c>
      <c r="E67" s="47">
        <v>0</v>
      </c>
      <c r="F67" s="47">
        <v>0</v>
      </c>
      <c r="G67" s="47">
        <v>0</v>
      </c>
      <c r="H67" s="47">
        <v>0</v>
      </c>
    </row>
    <row r="68" spans="1:8" ht="51" hidden="1" x14ac:dyDescent="0.25">
      <c r="A68" s="44" t="s">
        <v>198</v>
      </c>
      <c r="B68" s="44"/>
      <c r="C68" s="45" t="s">
        <v>199</v>
      </c>
      <c r="D68" s="45" t="s">
        <v>200</v>
      </c>
      <c r="E68" s="47">
        <v>0</v>
      </c>
      <c r="F68" s="47">
        <v>0</v>
      </c>
      <c r="G68" s="47">
        <v>0</v>
      </c>
      <c r="H68" s="47">
        <v>0</v>
      </c>
    </row>
    <row r="69" spans="1:8" ht="51" hidden="1" x14ac:dyDescent="0.25">
      <c r="A69" s="44" t="s">
        <v>201</v>
      </c>
      <c r="B69" s="44"/>
      <c r="C69" s="45" t="s">
        <v>202</v>
      </c>
      <c r="D69" s="45" t="s">
        <v>203</v>
      </c>
      <c r="E69" s="47">
        <v>0</v>
      </c>
      <c r="F69" s="47">
        <v>0</v>
      </c>
      <c r="G69" s="47">
        <v>0</v>
      </c>
      <c r="H69" s="47">
        <v>0</v>
      </c>
    </row>
    <row r="70" spans="1:8" ht="25.5" hidden="1" x14ac:dyDescent="0.25">
      <c r="A70" s="44" t="s">
        <v>204</v>
      </c>
      <c r="B70" s="44"/>
      <c r="C70" s="45" t="s">
        <v>205</v>
      </c>
      <c r="D70" s="45" t="s">
        <v>206</v>
      </c>
      <c r="E70" s="47">
        <v>0</v>
      </c>
      <c r="F70" s="47">
        <v>0</v>
      </c>
      <c r="G70" s="47">
        <v>0</v>
      </c>
      <c r="H70" s="47">
        <v>0</v>
      </c>
    </row>
    <row r="71" spans="1:8" ht="25.5" hidden="1" x14ac:dyDescent="0.25">
      <c r="A71" s="48" t="s">
        <v>207</v>
      </c>
      <c r="B71" s="48"/>
      <c r="C71" s="49" t="s">
        <v>208</v>
      </c>
      <c r="D71" s="49" t="s">
        <v>209</v>
      </c>
      <c r="E71" s="51">
        <v>0</v>
      </c>
      <c r="F71" s="51">
        <v>0</v>
      </c>
      <c r="G71" s="51">
        <v>0</v>
      </c>
      <c r="H71" s="51">
        <v>0</v>
      </c>
    </row>
    <row r="72" spans="1:8" ht="51" hidden="1" x14ac:dyDescent="0.25">
      <c r="A72" s="36" t="s">
        <v>210</v>
      </c>
      <c r="B72" s="36"/>
      <c r="C72" s="37" t="s">
        <v>211</v>
      </c>
      <c r="D72" s="37" t="s">
        <v>212</v>
      </c>
      <c r="E72" s="39">
        <v>0</v>
      </c>
      <c r="F72" s="39">
        <v>0</v>
      </c>
      <c r="G72" s="39">
        <v>0</v>
      </c>
      <c r="H72" s="39">
        <v>0</v>
      </c>
    </row>
    <row r="73" spans="1:8" ht="38.25" hidden="1" x14ac:dyDescent="0.25">
      <c r="A73" s="36" t="s">
        <v>213</v>
      </c>
      <c r="B73" s="36"/>
      <c r="C73" s="37" t="s">
        <v>214</v>
      </c>
      <c r="D73" s="37" t="s">
        <v>215</v>
      </c>
      <c r="E73" s="39">
        <v>0</v>
      </c>
      <c r="F73" s="39">
        <v>0</v>
      </c>
      <c r="G73" s="39">
        <v>0</v>
      </c>
      <c r="H73" s="39">
        <v>0</v>
      </c>
    </row>
    <row r="74" spans="1:8" ht="51" hidden="1" x14ac:dyDescent="0.25">
      <c r="A74" s="36" t="s">
        <v>216</v>
      </c>
      <c r="B74" s="36"/>
      <c r="C74" s="37" t="s">
        <v>217</v>
      </c>
      <c r="D74" s="37" t="s">
        <v>218</v>
      </c>
      <c r="E74" s="39">
        <v>0</v>
      </c>
      <c r="F74" s="39">
        <v>0</v>
      </c>
      <c r="G74" s="39">
        <v>0</v>
      </c>
      <c r="H74" s="39">
        <v>0</v>
      </c>
    </row>
    <row r="75" spans="1:8" ht="51" hidden="1" x14ac:dyDescent="0.25">
      <c r="A75" s="36" t="s">
        <v>219</v>
      </c>
      <c r="B75" s="36"/>
      <c r="C75" s="37" t="s">
        <v>220</v>
      </c>
      <c r="D75" s="37" t="s">
        <v>221</v>
      </c>
      <c r="E75" s="38">
        <v>0</v>
      </c>
      <c r="F75" s="39">
        <v>0</v>
      </c>
      <c r="G75" s="39">
        <v>0</v>
      </c>
      <c r="H75" s="38">
        <v>0</v>
      </c>
    </row>
    <row r="76" spans="1:8" ht="25.5" hidden="1" x14ac:dyDescent="0.25">
      <c r="A76" s="36" t="s">
        <v>222</v>
      </c>
      <c r="B76" s="36"/>
      <c r="C76" s="37" t="s">
        <v>223</v>
      </c>
      <c r="D76" s="37" t="s">
        <v>224</v>
      </c>
      <c r="E76" s="38">
        <v>0</v>
      </c>
      <c r="F76" s="39">
        <v>0</v>
      </c>
      <c r="G76" s="39">
        <v>0</v>
      </c>
      <c r="H76" s="38">
        <v>0</v>
      </c>
    </row>
    <row r="77" spans="1:8" ht="25.5" x14ac:dyDescent="0.25">
      <c r="A77" s="48" t="s">
        <v>225</v>
      </c>
      <c r="B77" s="48"/>
      <c r="C77" s="49" t="s">
        <v>226</v>
      </c>
      <c r="D77" s="49" t="s">
        <v>227</v>
      </c>
      <c r="E77" s="51">
        <v>0</v>
      </c>
      <c r="F77" s="51">
        <v>0</v>
      </c>
      <c r="G77" s="51">
        <v>0</v>
      </c>
      <c r="H77" s="51">
        <v>0</v>
      </c>
    </row>
    <row r="78" spans="1:8" ht="25.5" x14ac:dyDescent="0.25">
      <c r="A78" s="24" t="s">
        <v>228</v>
      </c>
      <c r="B78" s="24"/>
      <c r="C78" s="32" t="s">
        <v>229</v>
      </c>
      <c r="D78" s="32" t="s">
        <v>230</v>
      </c>
      <c r="E78" s="53">
        <v>1047817694</v>
      </c>
      <c r="F78" s="53">
        <v>25620000</v>
      </c>
      <c r="G78" s="53">
        <v>122102800</v>
      </c>
      <c r="H78" s="53">
        <v>1195540494</v>
      </c>
    </row>
    <row r="79" spans="1:8" ht="25.5" hidden="1" x14ac:dyDescent="0.25">
      <c r="A79" s="36" t="s">
        <v>231</v>
      </c>
      <c r="B79" s="36"/>
      <c r="C79" s="37" t="s">
        <v>232</v>
      </c>
      <c r="D79" s="37" t="s">
        <v>233</v>
      </c>
      <c r="E79" s="38">
        <v>0</v>
      </c>
      <c r="F79" s="38">
        <v>0</v>
      </c>
      <c r="G79" s="38">
        <v>0</v>
      </c>
      <c r="H79" s="38">
        <v>0</v>
      </c>
    </row>
    <row r="80" spans="1:8" ht="25.5" hidden="1" x14ac:dyDescent="0.25">
      <c r="A80" s="36" t="s">
        <v>234</v>
      </c>
      <c r="B80" s="36"/>
      <c r="C80" s="37" t="s">
        <v>235</v>
      </c>
      <c r="D80" s="37" t="s">
        <v>236</v>
      </c>
      <c r="E80" s="38">
        <v>0</v>
      </c>
      <c r="F80" s="38">
        <v>0</v>
      </c>
      <c r="G80" s="38">
        <v>0</v>
      </c>
      <c r="H80" s="38">
        <v>0</v>
      </c>
    </row>
    <row r="81" spans="1:8" ht="25.5" hidden="1" x14ac:dyDescent="0.25">
      <c r="A81" s="36" t="s">
        <v>237</v>
      </c>
      <c r="B81" s="36"/>
      <c r="C81" s="37" t="s">
        <v>238</v>
      </c>
      <c r="D81" s="37" t="s">
        <v>239</v>
      </c>
      <c r="E81" s="38">
        <v>0</v>
      </c>
      <c r="F81" s="38">
        <v>0</v>
      </c>
      <c r="G81" s="38">
        <v>0</v>
      </c>
      <c r="H81" s="38">
        <v>0</v>
      </c>
    </row>
    <row r="82" spans="1:8" ht="25.5" hidden="1" x14ac:dyDescent="0.25">
      <c r="A82" s="44" t="s">
        <v>240</v>
      </c>
      <c r="B82" s="44"/>
      <c r="C82" s="45" t="s">
        <v>241</v>
      </c>
      <c r="D82" s="45" t="s">
        <v>242</v>
      </c>
      <c r="E82" s="46">
        <v>0</v>
      </c>
      <c r="F82" s="46">
        <v>0</v>
      </c>
      <c r="G82" s="46">
        <v>0</v>
      </c>
      <c r="H82" s="46">
        <v>0</v>
      </c>
    </row>
    <row r="83" spans="1:8" ht="38.25" hidden="1" x14ac:dyDescent="0.25">
      <c r="A83" s="36" t="s">
        <v>243</v>
      </c>
      <c r="B83" s="36"/>
      <c r="C83" s="37" t="s">
        <v>244</v>
      </c>
      <c r="D83" s="37" t="s">
        <v>245</v>
      </c>
      <c r="E83" s="38">
        <v>0</v>
      </c>
      <c r="F83" s="38">
        <v>0</v>
      </c>
      <c r="G83" s="38">
        <v>0</v>
      </c>
      <c r="H83" s="38">
        <v>0</v>
      </c>
    </row>
    <row r="84" spans="1:8" ht="25.5" hidden="1" x14ac:dyDescent="0.25">
      <c r="A84" s="36" t="s">
        <v>246</v>
      </c>
      <c r="B84" s="36"/>
      <c r="C84" s="37" t="s">
        <v>247</v>
      </c>
      <c r="D84" s="37" t="s">
        <v>248</v>
      </c>
      <c r="E84" s="38">
        <v>0</v>
      </c>
      <c r="F84" s="38">
        <v>0</v>
      </c>
      <c r="G84" s="38">
        <v>0</v>
      </c>
      <c r="H84" s="38">
        <v>0</v>
      </c>
    </row>
    <row r="85" spans="1:8" ht="38.25" hidden="1" x14ac:dyDescent="0.25">
      <c r="A85" s="36" t="s">
        <v>249</v>
      </c>
      <c r="B85" s="36"/>
      <c r="C85" s="37" t="s">
        <v>250</v>
      </c>
      <c r="D85" s="37" t="s">
        <v>251</v>
      </c>
      <c r="E85" s="38">
        <v>0</v>
      </c>
      <c r="F85" s="38">
        <v>0</v>
      </c>
      <c r="G85" s="38">
        <v>0</v>
      </c>
      <c r="H85" s="38">
        <v>0</v>
      </c>
    </row>
    <row r="86" spans="1:8" ht="25.5" hidden="1" x14ac:dyDescent="0.25">
      <c r="A86" s="36" t="s">
        <v>252</v>
      </c>
      <c r="B86" s="36"/>
      <c r="C86" s="37" t="s">
        <v>253</v>
      </c>
      <c r="D86" s="37" t="s">
        <v>254</v>
      </c>
      <c r="E86" s="38">
        <v>0</v>
      </c>
      <c r="F86" s="38">
        <v>0</v>
      </c>
      <c r="G86" s="38">
        <v>0</v>
      </c>
      <c r="H86" s="38">
        <v>0</v>
      </c>
    </row>
    <row r="87" spans="1:8" ht="25.5" x14ac:dyDescent="0.25">
      <c r="A87" s="44" t="s">
        <v>255</v>
      </c>
      <c r="B87" s="44"/>
      <c r="C87" s="45" t="s">
        <v>256</v>
      </c>
      <c r="D87" s="45" t="s">
        <v>257</v>
      </c>
      <c r="E87" s="46">
        <v>0</v>
      </c>
      <c r="F87" s="46">
        <v>0</v>
      </c>
      <c r="G87" s="46">
        <v>0</v>
      </c>
      <c r="H87" s="46">
        <v>0</v>
      </c>
    </row>
    <row r="88" spans="1:8" ht="25.5" x14ac:dyDescent="0.25">
      <c r="A88" s="36" t="s">
        <v>258</v>
      </c>
      <c r="B88" s="36"/>
      <c r="C88" s="37" t="s">
        <v>259</v>
      </c>
      <c r="D88" s="37" t="s">
        <v>260</v>
      </c>
      <c r="E88" s="38">
        <v>243292518</v>
      </c>
      <c r="F88" s="38">
        <v>0</v>
      </c>
      <c r="G88" s="38">
        <v>0</v>
      </c>
      <c r="H88" s="38">
        <v>243292518</v>
      </c>
    </row>
    <row r="89" spans="1:8" ht="25.5" x14ac:dyDescent="0.25">
      <c r="A89" s="36" t="s">
        <v>261</v>
      </c>
      <c r="B89" s="36"/>
      <c r="C89" s="37" t="s">
        <v>262</v>
      </c>
      <c r="D89" s="37" t="s">
        <v>263</v>
      </c>
      <c r="E89" s="38">
        <v>0</v>
      </c>
      <c r="F89" s="38">
        <v>0</v>
      </c>
      <c r="G89" s="38">
        <v>0</v>
      </c>
      <c r="H89" s="38">
        <v>0</v>
      </c>
    </row>
    <row r="90" spans="1:8" ht="25.5" x14ac:dyDescent="0.25">
      <c r="A90" s="44" t="s">
        <v>264</v>
      </c>
      <c r="B90" s="44"/>
      <c r="C90" s="45" t="s">
        <v>265</v>
      </c>
      <c r="D90" s="45" t="s">
        <v>266</v>
      </c>
      <c r="E90" s="46">
        <v>243292518</v>
      </c>
      <c r="F90" s="46">
        <v>0</v>
      </c>
      <c r="G90" s="46">
        <v>0</v>
      </c>
      <c r="H90" s="46">
        <v>243292518</v>
      </c>
    </row>
    <row r="91" spans="1:8" ht="25.5" x14ac:dyDescent="0.25">
      <c r="A91" s="44" t="s">
        <v>267</v>
      </c>
      <c r="B91" s="44"/>
      <c r="C91" s="45" t="s">
        <v>268</v>
      </c>
      <c r="D91" s="45" t="s">
        <v>269</v>
      </c>
      <c r="E91" s="46">
        <v>0</v>
      </c>
      <c r="F91" s="46">
        <v>0</v>
      </c>
      <c r="G91" s="46">
        <v>0</v>
      </c>
      <c r="H91" s="46">
        <v>0</v>
      </c>
    </row>
    <row r="92" spans="1:8" ht="25.5" x14ac:dyDescent="0.25">
      <c r="A92" s="44" t="s">
        <v>270</v>
      </c>
      <c r="B92" s="44"/>
      <c r="C92" s="45" t="s">
        <v>271</v>
      </c>
      <c r="D92" s="45" t="s">
        <v>272</v>
      </c>
      <c r="E92" s="46">
        <v>0</v>
      </c>
      <c r="F92" s="46">
        <v>0</v>
      </c>
      <c r="G92" s="46">
        <v>0</v>
      </c>
      <c r="H92" s="46">
        <v>0</v>
      </c>
    </row>
    <row r="93" spans="1:8" ht="25.5" x14ac:dyDescent="0.25">
      <c r="A93" s="44" t="s">
        <v>273</v>
      </c>
      <c r="B93" s="44"/>
      <c r="C93" s="45" t="s">
        <v>274</v>
      </c>
      <c r="D93" s="45" t="s">
        <v>275</v>
      </c>
      <c r="E93" s="46">
        <v>553964624</v>
      </c>
      <c r="F93" s="46">
        <v>0</v>
      </c>
      <c r="G93" s="46">
        <v>232434859</v>
      </c>
      <c r="H93" s="46">
        <v>786399483</v>
      </c>
    </row>
    <row r="94" spans="1:8" ht="25.5" hidden="1" x14ac:dyDescent="0.25">
      <c r="A94" s="44" t="s">
        <v>276</v>
      </c>
      <c r="B94" s="44"/>
      <c r="C94" s="45" t="s">
        <v>277</v>
      </c>
      <c r="D94" s="45" t="s">
        <v>278</v>
      </c>
      <c r="E94" s="46">
        <v>0</v>
      </c>
      <c r="F94" s="46">
        <v>0</v>
      </c>
      <c r="G94" s="46">
        <v>0</v>
      </c>
      <c r="H94" s="46">
        <v>0</v>
      </c>
    </row>
    <row r="95" spans="1:8" ht="25.5" hidden="1" x14ac:dyDescent="0.25">
      <c r="A95" s="44" t="s">
        <v>279</v>
      </c>
      <c r="B95" s="44"/>
      <c r="C95" s="45" t="s">
        <v>280</v>
      </c>
      <c r="D95" s="45" t="s">
        <v>281</v>
      </c>
      <c r="E95" s="46">
        <v>0</v>
      </c>
      <c r="F95" s="46">
        <v>0</v>
      </c>
      <c r="G95" s="46">
        <v>0</v>
      </c>
      <c r="H95" s="46">
        <v>0</v>
      </c>
    </row>
    <row r="96" spans="1:8" ht="25.5" hidden="1" x14ac:dyDescent="0.25">
      <c r="A96" s="36" t="s">
        <v>282</v>
      </c>
      <c r="B96" s="36"/>
      <c r="C96" s="37" t="s">
        <v>283</v>
      </c>
      <c r="D96" s="37" t="s">
        <v>284</v>
      </c>
      <c r="E96" s="38">
        <v>0</v>
      </c>
      <c r="F96" s="38">
        <v>0</v>
      </c>
      <c r="G96" s="38">
        <v>0</v>
      </c>
      <c r="H96" s="38">
        <v>0</v>
      </c>
    </row>
    <row r="97" spans="1:8" ht="25.5" hidden="1" x14ac:dyDescent="0.25">
      <c r="A97" s="36" t="s">
        <v>285</v>
      </c>
      <c r="B97" s="36"/>
      <c r="C97" s="37" t="s">
        <v>286</v>
      </c>
      <c r="D97" s="37" t="s">
        <v>287</v>
      </c>
      <c r="E97" s="38">
        <v>0</v>
      </c>
      <c r="F97" s="38">
        <v>0</v>
      </c>
      <c r="G97" s="38">
        <v>0</v>
      </c>
      <c r="H97" s="38">
        <v>0</v>
      </c>
    </row>
    <row r="98" spans="1:8" ht="25.5" x14ac:dyDescent="0.25">
      <c r="A98" s="44" t="s">
        <v>288</v>
      </c>
      <c r="B98" s="44"/>
      <c r="C98" s="45" t="s">
        <v>289</v>
      </c>
      <c r="D98" s="45" t="s">
        <v>290</v>
      </c>
      <c r="E98" s="46">
        <v>0</v>
      </c>
      <c r="F98" s="46">
        <v>0</v>
      </c>
      <c r="G98" s="46">
        <v>0</v>
      </c>
      <c r="H98" s="46">
        <v>0</v>
      </c>
    </row>
    <row r="99" spans="1:8" ht="25.5" x14ac:dyDescent="0.25">
      <c r="A99" s="48" t="s">
        <v>291</v>
      </c>
      <c r="B99" s="48"/>
      <c r="C99" s="49" t="s">
        <v>292</v>
      </c>
      <c r="D99" s="49" t="s">
        <v>293</v>
      </c>
      <c r="E99" s="50">
        <v>797257142</v>
      </c>
      <c r="F99" s="50">
        <v>0</v>
      </c>
      <c r="G99" s="50">
        <v>232434859</v>
      </c>
      <c r="H99" s="50">
        <v>1029692001</v>
      </c>
    </row>
    <row r="100" spans="1:8" ht="38.25" hidden="1" x14ac:dyDescent="0.25">
      <c r="A100" s="44" t="s">
        <v>294</v>
      </c>
      <c r="B100" s="44"/>
      <c r="C100" s="45" t="s">
        <v>295</v>
      </c>
      <c r="D100" s="45" t="s">
        <v>296</v>
      </c>
      <c r="E100" s="46">
        <v>0</v>
      </c>
      <c r="F100" s="46">
        <v>0</v>
      </c>
      <c r="G100" s="46">
        <v>0</v>
      </c>
      <c r="H100" s="46">
        <v>0</v>
      </c>
    </row>
    <row r="101" spans="1:8" ht="38.25" hidden="1" x14ac:dyDescent="0.25">
      <c r="A101" s="44" t="s">
        <v>297</v>
      </c>
      <c r="B101" s="44"/>
      <c r="C101" s="45" t="s">
        <v>298</v>
      </c>
      <c r="D101" s="45" t="s">
        <v>299</v>
      </c>
      <c r="E101" s="46">
        <v>0</v>
      </c>
      <c r="F101" s="46">
        <v>0</v>
      </c>
      <c r="G101" s="46">
        <v>0</v>
      </c>
      <c r="H101" s="46">
        <v>0</v>
      </c>
    </row>
    <row r="102" spans="1:8" ht="25.5" hidden="1" x14ac:dyDescent="0.25">
      <c r="A102" s="44" t="s">
        <v>300</v>
      </c>
      <c r="B102" s="44"/>
      <c r="C102" s="45" t="s">
        <v>301</v>
      </c>
      <c r="D102" s="45" t="s">
        <v>302</v>
      </c>
      <c r="E102" s="46">
        <v>0</v>
      </c>
      <c r="F102" s="46">
        <v>0</v>
      </c>
      <c r="G102" s="46">
        <v>0</v>
      </c>
      <c r="H102" s="46">
        <v>0</v>
      </c>
    </row>
    <row r="103" spans="1:8" ht="38.25" hidden="1" x14ac:dyDescent="0.25">
      <c r="A103" s="44" t="s">
        <v>303</v>
      </c>
      <c r="B103" s="44"/>
      <c r="C103" s="45" t="s">
        <v>304</v>
      </c>
      <c r="D103" s="45" t="s">
        <v>305</v>
      </c>
      <c r="E103" s="46">
        <v>0</v>
      </c>
      <c r="F103" s="46">
        <v>0</v>
      </c>
      <c r="G103" s="46">
        <v>0</v>
      </c>
      <c r="H103" s="46">
        <v>0</v>
      </c>
    </row>
    <row r="104" spans="1:8" ht="25.5" hidden="1" x14ac:dyDescent="0.25">
      <c r="A104" s="44" t="s">
        <v>306</v>
      </c>
      <c r="B104" s="44"/>
      <c r="C104" s="45" t="s">
        <v>307</v>
      </c>
      <c r="D104" s="45" t="s">
        <v>308</v>
      </c>
      <c r="E104" s="46">
        <v>0</v>
      </c>
      <c r="F104" s="46">
        <v>0</v>
      </c>
      <c r="G104" s="46">
        <v>0</v>
      </c>
      <c r="H104" s="46">
        <v>0</v>
      </c>
    </row>
    <row r="105" spans="1:8" ht="25.5" x14ac:dyDescent="0.25">
      <c r="A105" s="48" t="s">
        <v>309</v>
      </c>
      <c r="B105" s="48"/>
      <c r="C105" s="49" t="s">
        <v>310</v>
      </c>
      <c r="D105" s="49" t="s">
        <v>311</v>
      </c>
      <c r="E105" s="50">
        <v>0</v>
      </c>
      <c r="F105" s="50">
        <v>0</v>
      </c>
      <c r="G105" s="50">
        <v>0</v>
      </c>
      <c r="H105" s="50">
        <v>0</v>
      </c>
    </row>
    <row r="106" spans="1:8" ht="25.5" x14ac:dyDescent="0.25">
      <c r="A106" s="48" t="s">
        <v>312</v>
      </c>
      <c r="B106" s="48"/>
      <c r="C106" s="49" t="s">
        <v>313</v>
      </c>
      <c r="D106" s="49" t="s">
        <v>314</v>
      </c>
      <c r="E106" s="50">
        <v>0</v>
      </c>
      <c r="F106" s="50">
        <v>0</v>
      </c>
      <c r="G106" s="50">
        <v>0</v>
      </c>
      <c r="H106" s="50">
        <v>0</v>
      </c>
    </row>
    <row r="107" spans="1:8" x14ac:dyDescent="0.25">
      <c r="A107" s="48" t="s">
        <v>315</v>
      </c>
      <c r="B107" s="48"/>
      <c r="C107" s="49" t="s">
        <v>316</v>
      </c>
      <c r="D107" s="49" t="s">
        <v>317</v>
      </c>
      <c r="E107" s="50">
        <v>0</v>
      </c>
      <c r="F107" s="50">
        <v>0</v>
      </c>
      <c r="G107" s="50">
        <v>0</v>
      </c>
      <c r="H107" s="50">
        <v>0</v>
      </c>
    </row>
    <row r="108" spans="1:8" ht="25.5" x14ac:dyDescent="0.25">
      <c r="A108" s="24" t="s">
        <v>318</v>
      </c>
      <c r="B108" s="24"/>
      <c r="C108" s="32" t="s">
        <v>319</v>
      </c>
      <c r="D108" s="32" t="s">
        <v>320</v>
      </c>
      <c r="E108" s="53">
        <v>797257142</v>
      </c>
      <c r="F108" s="53">
        <v>0</v>
      </c>
      <c r="G108" s="53">
        <v>232434859</v>
      </c>
      <c r="H108" s="53">
        <v>1029692001</v>
      </c>
    </row>
    <row r="109" spans="1:8" ht="21.75" customHeight="1" x14ac:dyDescent="0.25">
      <c r="A109" s="54" t="s">
        <v>321</v>
      </c>
      <c r="B109" s="54"/>
      <c r="C109" s="55" t="s">
        <v>322</v>
      </c>
      <c r="D109" s="55" t="s">
        <v>323</v>
      </c>
      <c r="E109" s="56">
        <v>1845074836</v>
      </c>
      <c r="F109" s="56">
        <v>25620000</v>
      </c>
      <c r="G109" s="56">
        <v>354537659</v>
      </c>
      <c r="H109" s="56">
        <v>2225232495</v>
      </c>
    </row>
    <row r="110" spans="1:8" x14ac:dyDescent="0.25">
      <c r="A110" s="57"/>
      <c r="B110" s="57"/>
      <c r="C110" s="58"/>
      <c r="D110" s="58"/>
      <c r="E110" s="59"/>
      <c r="F110" s="59"/>
      <c r="G110" s="59"/>
      <c r="H110" s="59"/>
    </row>
    <row r="111" spans="1:8" x14ac:dyDescent="0.25">
      <c r="A111" s="57"/>
      <c r="B111" s="57"/>
      <c r="C111" s="58"/>
      <c r="D111" s="58"/>
      <c r="E111" s="59"/>
      <c r="F111" s="59"/>
      <c r="G111" s="59"/>
      <c r="H111" s="59"/>
    </row>
    <row r="112" spans="1:8" x14ac:dyDescent="0.25">
      <c r="A112" s="57"/>
      <c r="B112" s="57"/>
      <c r="C112" s="58"/>
      <c r="D112" s="58"/>
      <c r="E112" s="59"/>
      <c r="F112" s="59"/>
      <c r="G112" s="59"/>
      <c r="H112" s="59"/>
    </row>
    <row r="113" spans="1:8" x14ac:dyDescent="0.25">
      <c r="A113" s="60"/>
      <c r="B113" s="60"/>
      <c r="C113" s="61"/>
      <c r="D113" s="61"/>
      <c r="E113" s="59"/>
      <c r="F113" s="59"/>
      <c r="G113" s="59"/>
      <c r="H113" s="59"/>
    </row>
  </sheetData>
  <mergeCells count="110">
    <mergeCell ref="A109:B109"/>
    <mergeCell ref="A113:B113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0:B30"/>
    <mergeCell ref="A31:B31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7"/>
    <mergeCell ref="C6:C7"/>
    <mergeCell ref="E6:H6"/>
    <mergeCell ref="A8:B8"/>
    <mergeCell ref="A9:H9"/>
    <mergeCell ref="A11:B11"/>
    <mergeCell ref="A2:H2"/>
    <mergeCell ref="A3:B3"/>
    <mergeCell ref="C3:H3"/>
    <mergeCell ref="A4:B4"/>
    <mergeCell ref="C4:H4"/>
    <mergeCell ref="A5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F19" sqref="F19"/>
    </sheetView>
  </sheetViews>
  <sheetFormatPr defaultRowHeight="15" x14ac:dyDescent="0.25"/>
  <cols>
    <col min="1" max="1" width="8.5703125" style="62" customWidth="1"/>
    <col min="2" max="2" width="9.140625" style="62" hidden="1" customWidth="1"/>
    <col min="3" max="3" width="28" style="63" customWidth="1"/>
    <col min="4" max="4" width="7.140625" style="63" customWidth="1"/>
    <col min="5" max="5" width="14.140625" style="23" customWidth="1"/>
    <col min="6" max="6" width="14.5703125" style="23" customWidth="1"/>
    <col min="7" max="7" width="14.28515625" style="23" customWidth="1"/>
    <col min="8" max="8" width="15.42578125" style="23" customWidth="1"/>
    <col min="9" max="9" width="13.5703125" style="23" bestFit="1" customWidth="1"/>
    <col min="10" max="10" width="16.140625" style="23" bestFit="1" customWidth="1"/>
    <col min="11" max="16384" width="9.140625" style="23"/>
  </cols>
  <sheetData>
    <row r="2" spans="1:9" ht="15" customHeight="1" x14ac:dyDescent="0.25">
      <c r="A2" s="22" t="s">
        <v>324</v>
      </c>
      <c r="B2" s="22"/>
      <c r="C2" s="22"/>
      <c r="D2" s="22"/>
      <c r="E2" s="22"/>
      <c r="F2" s="22"/>
      <c r="G2" s="22"/>
      <c r="H2" s="22"/>
    </row>
    <row r="3" spans="1:9" x14ac:dyDescent="0.25">
      <c r="A3" s="24" t="s">
        <v>16</v>
      </c>
      <c r="B3" s="24"/>
      <c r="C3" s="25" t="s">
        <v>325</v>
      </c>
      <c r="D3" s="25"/>
      <c r="E3" s="25"/>
      <c r="F3" s="25"/>
      <c r="G3" s="25"/>
      <c r="H3" s="25"/>
    </row>
    <row r="4" spans="1:9" x14ac:dyDescent="0.25">
      <c r="A4" s="24" t="s">
        <v>18</v>
      </c>
      <c r="B4" s="24"/>
      <c r="C4" s="26"/>
      <c r="D4" s="26"/>
      <c r="E4" s="26"/>
      <c r="F4" s="26"/>
      <c r="G4" s="26"/>
      <c r="H4" s="26"/>
    </row>
    <row r="5" spans="1:9" x14ac:dyDescent="0.25">
      <c r="A5" s="27"/>
      <c r="B5" s="27"/>
      <c r="C5" s="28"/>
      <c r="D5" s="28"/>
      <c r="E5" s="29"/>
      <c r="F5" s="29"/>
      <c r="G5" s="29"/>
      <c r="H5" s="30"/>
    </row>
    <row r="6" spans="1:9" x14ac:dyDescent="0.25">
      <c r="A6" s="24" t="s">
        <v>19</v>
      </c>
      <c r="B6" s="24"/>
      <c r="C6" s="31" t="s">
        <v>20</v>
      </c>
      <c r="D6" s="32"/>
      <c r="E6" s="26" t="s">
        <v>21</v>
      </c>
      <c r="F6" s="26"/>
      <c r="G6" s="26"/>
      <c r="H6" s="33"/>
    </row>
    <row r="7" spans="1:9" ht="25.5" x14ac:dyDescent="0.25">
      <c r="A7" s="24"/>
      <c r="B7" s="24"/>
      <c r="C7" s="31"/>
      <c r="D7" s="32"/>
      <c r="E7" s="34" t="s">
        <v>22</v>
      </c>
      <c r="F7" s="34" t="s">
        <v>23</v>
      </c>
      <c r="G7" s="34" t="s">
        <v>24</v>
      </c>
      <c r="H7" s="34" t="s">
        <v>25</v>
      </c>
    </row>
    <row r="8" spans="1:9" x14ac:dyDescent="0.25">
      <c r="A8" s="24">
        <v>1</v>
      </c>
      <c r="B8" s="24"/>
      <c r="C8" s="34">
        <v>2</v>
      </c>
      <c r="D8" s="34"/>
      <c r="E8" s="34">
        <v>3</v>
      </c>
      <c r="F8" s="34">
        <v>4</v>
      </c>
      <c r="G8" s="34">
        <v>5</v>
      </c>
      <c r="H8" s="34">
        <v>6</v>
      </c>
    </row>
    <row r="9" spans="1:9" x14ac:dyDescent="0.25">
      <c r="A9" s="64"/>
      <c r="B9" s="64"/>
      <c r="C9" s="64"/>
      <c r="D9" s="64"/>
      <c r="E9" s="64"/>
      <c r="F9" s="64"/>
      <c r="G9" s="64"/>
      <c r="H9" s="64"/>
    </row>
    <row r="10" spans="1:9" x14ac:dyDescent="0.25">
      <c r="A10" s="36" t="s">
        <v>27</v>
      </c>
      <c r="B10" s="36"/>
      <c r="C10" s="37" t="s">
        <v>326</v>
      </c>
      <c r="D10" s="37" t="s">
        <v>327</v>
      </c>
      <c r="E10" s="38">
        <v>427854931</v>
      </c>
      <c r="F10" s="38">
        <v>5785200</v>
      </c>
      <c r="G10" s="38">
        <v>166888534</v>
      </c>
      <c r="H10" s="38">
        <v>600528665</v>
      </c>
    </row>
    <row r="11" spans="1:9" ht="25.5" x14ac:dyDescent="0.25">
      <c r="A11" s="36" t="s">
        <v>30</v>
      </c>
      <c r="B11" s="36"/>
      <c r="C11" s="37" t="s">
        <v>328</v>
      </c>
      <c r="D11" s="37" t="s">
        <v>329</v>
      </c>
      <c r="E11" s="38">
        <v>78284865</v>
      </c>
      <c r="F11" s="38">
        <v>2221517</v>
      </c>
      <c r="G11" s="38">
        <v>31768820</v>
      </c>
      <c r="H11" s="38">
        <v>112275202</v>
      </c>
    </row>
    <row r="12" spans="1:9" x14ac:dyDescent="0.25">
      <c r="A12" s="36" t="s">
        <v>33</v>
      </c>
      <c r="B12" s="36"/>
      <c r="C12" s="37" t="s">
        <v>330</v>
      </c>
      <c r="D12" s="37" t="s">
        <v>331</v>
      </c>
      <c r="E12" s="38">
        <v>349883967</v>
      </c>
      <c r="F12" s="38">
        <v>6000000</v>
      </c>
      <c r="G12" s="38">
        <v>37528030</v>
      </c>
      <c r="H12" s="38">
        <v>393411997</v>
      </c>
    </row>
    <row r="13" spans="1:9" x14ac:dyDescent="0.25">
      <c r="A13" s="36" t="s">
        <v>36</v>
      </c>
      <c r="B13" s="36"/>
      <c r="C13" s="37" t="s">
        <v>332</v>
      </c>
      <c r="D13" s="37" t="s">
        <v>333</v>
      </c>
      <c r="E13" s="38">
        <v>5000000</v>
      </c>
      <c r="F13" s="38">
        <v>0</v>
      </c>
      <c r="G13" s="38">
        <v>0</v>
      </c>
      <c r="H13" s="38">
        <v>5000000</v>
      </c>
    </row>
    <row r="14" spans="1:9" x14ac:dyDescent="0.25">
      <c r="A14" s="36" t="s">
        <v>39</v>
      </c>
      <c r="B14" s="36"/>
      <c r="C14" s="37" t="s">
        <v>334</v>
      </c>
      <c r="D14" s="37" t="s">
        <v>335</v>
      </c>
      <c r="E14" s="38">
        <v>0</v>
      </c>
      <c r="F14" s="38">
        <v>108167052</v>
      </c>
      <c r="G14" s="38">
        <v>0</v>
      </c>
      <c r="H14" s="38">
        <v>108167052</v>
      </c>
      <c r="I14" s="65" t="s">
        <v>336</v>
      </c>
    </row>
    <row r="15" spans="1:9" x14ac:dyDescent="0.25">
      <c r="A15" s="36" t="s">
        <v>42</v>
      </c>
      <c r="B15" s="36"/>
      <c r="C15" s="37" t="s">
        <v>337</v>
      </c>
      <c r="D15" s="37" t="s">
        <v>338</v>
      </c>
      <c r="E15" s="38">
        <v>6339935</v>
      </c>
      <c r="F15" s="38">
        <v>126106300</v>
      </c>
      <c r="G15" s="38">
        <v>7156975</v>
      </c>
      <c r="H15" s="38">
        <v>139603210</v>
      </c>
    </row>
    <row r="16" spans="1:9" x14ac:dyDescent="0.25">
      <c r="A16" s="36" t="s">
        <v>45</v>
      </c>
      <c r="B16" s="36"/>
      <c r="C16" s="37" t="s">
        <v>339</v>
      </c>
      <c r="D16" s="37" t="s">
        <v>340</v>
      </c>
      <c r="E16" s="38">
        <v>1905000</v>
      </c>
      <c r="F16" s="38">
        <v>53782967</v>
      </c>
      <c r="G16" s="38">
        <v>0</v>
      </c>
      <c r="H16" s="38">
        <v>55687967</v>
      </c>
    </row>
    <row r="17" spans="1:8" x14ac:dyDescent="0.25">
      <c r="A17" s="36" t="s">
        <v>48</v>
      </c>
      <c r="B17" s="36"/>
      <c r="C17" s="37" t="s">
        <v>341</v>
      </c>
      <c r="D17" s="37" t="s">
        <v>342</v>
      </c>
      <c r="E17" s="38">
        <v>0</v>
      </c>
      <c r="F17" s="38">
        <v>0</v>
      </c>
      <c r="G17" s="38">
        <v>0</v>
      </c>
      <c r="H17" s="38">
        <v>0</v>
      </c>
    </row>
    <row r="18" spans="1:8" ht="25.5" x14ac:dyDescent="0.25">
      <c r="A18" s="24" t="s">
        <v>51</v>
      </c>
      <c r="B18" s="24"/>
      <c r="C18" s="32" t="s">
        <v>343</v>
      </c>
      <c r="D18" s="32" t="s">
        <v>344</v>
      </c>
      <c r="E18" s="53">
        <v>869268698</v>
      </c>
      <c r="F18" s="53">
        <v>302063036</v>
      </c>
      <c r="G18" s="53">
        <v>243342359</v>
      </c>
      <c r="H18" s="53">
        <v>1414674093</v>
      </c>
    </row>
    <row r="19" spans="1:8" ht="25.5" x14ac:dyDescent="0.25">
      <c r="A19" s="36" t="s">
        <v>54</v>
      </c>
      <c r="B19" s="36"/>
      <c r="C19" s="37" t="s">
        <v>345</v>
      </c>
      <c r="D19" s="37" t="s">
        <v>346</v>
      </c>
      <c r="E19" s="38">
        <v>0</v>
      </c>
      <c r="F19" s="38">
        <v>0</v>
      </c>
      <c r="G19" s="38">
        <v>0</v>
      </c>
      <c r="H19" s="38">
        <v>0</v>
      </c>
    </row>
    <row r="20" spans="1:8" x14ac:dyDescent="0.25">
      <c r="A20" s="36" t="s">
        <v>57</v>
      </c>
      <c r="B20" s="36"/>
      <c r="C20" s="37" t="s">
        <v>347</v>
      </c>
      <c r="D20" s="37" t="s">
        <v>348</v>
      </c>
      <c r="E20" s="38">
        <v>0</v>
      </c>
      <c r="F20" s="38">
        <v>0</v>
      </c>
      <c r="G20" s="38">
        <v>0</v>
      </c>
      <c r="H20" s="38">
        <v>0</v>
      </c>
    </row>
    <row r="21" spans="1:8" ht="25.5" x14ac:dyDescent="0.25">
      <c r="A21" s="36" t="s">
        <v>60</v>
      </c>
      <c r="B21" s="36"/>
      <c r="C21" s="37" t="s">
        <v>349</v>
      </c>
      <c r="D21" s="37" t="s">
        <v>350</v>
      </c>
      <c r="E21" s="38">
        <v>0</v>
      </c>
      <c r="F21" s="38">
        <v>0</v>
      </c>
      <c r="G21" s="38">
        <v>0</v>
      </c>
      <c r="H21" s="38">
        <v>0</v>
      </c>
    </row>
    <row r="22" spans="1:8" ht="25.5" x14ac:dyDescent="0.25">
      <c r="A22" s="36" t="s">
        <v>63</v>
      </c>
      <c r="B22" s="36"/>
      <c r="C22" s="37" t="s">
        <v>351</v>
      </c>
      <c r="D22" s="37" t="s">
        <v>352</v>
      </c>
      <c r="E22" s="38">
        <v>24158919</v>
      </c>
      <c r="F22" s="38">
        <v>0</v>
      </c>
      <c r="G22" s="38">
        <v>0</v>
      </c>
      <c r="H22" s="38">
        <v>24158919</v>
      </c>
    </row>
    <row r="23" spans="1:8" ht="25.5" x14ac:dyDescent="0.25">
      <c r="A23" s="36" t="s">
        <v>66</v>
      </c>
      <c r="B23" s="36"/>
      <c r="C23" s="37" t="s">
        <v>353</v>
      </c>
      <c r="D23" s="37" t="s">
        <v>354</v>
      </c>
      <c r="E23" s="38">
        <v>786399483</v>
      </c>
      <c r="F23" s="38">
        <v>0</v>
      </c>
      <c r="G23" s="38">
        <v>0</v>
      </c>
      <c r="H23" s="38">
        <v>786399483</v>
      </c>
    </row>
    <row r="24" spans="1:8" ht="25.5" x14ac:dyDescent="0.25">
      <c r="A24" s="36" t="s">
        <v>69</v>
      </c>
      <c r="B24" s="36"/>
      <c r="C24" s="37" t="s">
        <v>355</v>
      </c>
      <c r="D24" s="37" t="s">
        <v>356</v>
      </c>
      <c r="E24" s="38">
        <v>0</v>
      </c>
      <c r="F24" s="38">
        <v>0</v>
      </c>
      <c r="G24" s="38">
        <v>0</v>
      </c>
      <c r="H24" s="38">
        <v>0</v>
      </c>
    </row>
    <row r="25" spans="1:8" x14ac:dyDescent="0.25">
      <c r="A25" s="36" t="s">
        <v>72</v>
      </c>
      <c r="B25" s="36"/>
      <c r="C25" s="37" t="s">
        <v>357</v>
      </c>
      <c r="D25" s="37" t="s">
        <v>358</v>
      </c>
      <c r="E25" s="38">
        <v>0</v>
      </c>
      <c r="F25" s="38">
        <v>0</v>
      </c>
      <c r="G25" s="38">
        <v>0</v>
      </c>
      <c r="H25" s="38">
        <v>0</v>
      </c>
    </row>
    <row r="26" spans="1:8" ht="25.5" x14ac:dyDescent="0.25">
      <c r="A26" s="36" t="s">
        <v>75</v>
      </c>
      <c r="B26" s="36"/>
      <c r="C26" s="37" t="s">
        <v>359</v>
      </c>
      <c r="D26" s="37" t="s">
        <v>360</v>
      </c>
      <c r="E26" s="38">
        <v>0</v>
      </c>
      <c r="F26" s="38">
        <v>0</v>
      </c>
      <c r="G26" s="38">
        <v>0</v>
      </c>
      <c r="H26" s="38">
        <v>0</v>
      </c>
    </row>
    <row r="27" spans="1:8" x14ac:dyDescent="0.25">
      <c r="A27" s="36" t="s">
        <v>78</v>
      </c>
      <c r="B27" s="36"/>
      <c r="C27" s="37" t="s">
        <v>361</v>
      </c>
      <c r="D27" s="37" t="s">
        <v>362</v>
      </c>
      <c r="E27" s="38">
        <v>0</v>
      </c>
      <c r="F27" s="38">
        <v>0</v>
      </c>
      <c r="G27" s="38">
        <v>0</v>
      </c>
      <c r="H27" s="38">
        <v>0</v>
      </c>
    </row>
    <row r="28" spans="1:8" ht="25.5" x14ac:dyDescent="0.25">
      <c r="A28" s="48" t="s">
        <v>81</v>
      </c>
      <c r="B28" s="48"/>
      <c r="C28" s="49" t="s">
        <v>363</v>
      </c>
      <c r="D28" s="49" t="s">
        <v>364</v>
      </c>
      <c r="E28" s="50">
        <v>810558402</v>
      </c>
      <c r="F28" s="50">
        <v>0</v>
      </c>
      <c r="G28" s="50">
        <v>0</v>
      </c>
      <c r="H28" s="50">
        <v>810558402</v>
      </c>
    </row>
    <row r="29" spans="1:8" x14ac:dyDescent="0.25">
      <c r="A29" s="48" t="s">
        <v>84</v>
      </c>
      <c r="B29" s="48"/>
      <c r="C29" s="49" t="s">
        <v>365</v>
      </c>
      <c r="D29" s="49" t="s">
        <v>366</v>
      </c>
      <c r="E29" s="50">
        <v>0</v>
      </c>
      <c r="F29" s="50">
        <v>0</v>
      </c>
      <c r="G29" s="50">
        <v>0</v>
      </c>
      <c r="H29" s="50">
        <v>0</v>
      </c>
    </row>
    <row r="30" spans="1:8" ht="25.5" x14ac:dyDescent="0.25">
      <c r="A30" s="48" t="s">
        <v>87</v>
      </c>
      <c r="B30" s="48"/>
      <c r="C30" s="49" t="s">
        <v>367</v>
      </c>
      <c r="D30" s="49" t="s">
        <v>368</v>
      </c>
      <c r="E30" s="50">
        <v>0</v>
      </c>
      <c r="F30" s="50">
        <v>0</v>
      </c>
      <c r="G30" s="50">
        <v>0</v>
      </c>
      <c r="H30" s="50">
        <v>0</v>
      </c>
    </row>
    <row r="31" spans="1:8" x14ac:dyDescent="0.25">
      <c r="A31" s="48" t="s">
        <v>90</v>
      </c>
      <c r="B31" s="48"/>
      <c r="C31" s="49" t="s">
        <v>369</v>
      </c>
      <c r="D31" s="49" t="s">
        <v>370</v>
      </c>
      <c r="E31" s="50">
        <v>0</v>
      </c>
      <c r="F31" s="50">
        <v>0</v>
      </c>
      <c r="G31" s="50">
        <v>0</v>
      </c>
      <c r="H31" s="50">
        <v>0</v>
      </c>
    </row>
    <row r="32" spans="1:8" ht="25.5" x14ac:dyDescent="0.25">
      <c r="A32" s="24" t="s">
        <v>93</v>
      </c>
      <c r="B32" s="24"/>
      <c r="C32" s="32" t="s">
        <v>371</v>
      </c>
      <c r="D32" s="32" t="s">
        <v>372</v>
      </c>
      <c r="E32" s="53">
        <v>810558402</v>
      </c>
      <c r="F32" s="53">
        <v>0</v>
      </c>
      <c r="G32" s="53">
        <v>0</v>
      </c>
      <c r="H32" s="53">
        <v>810558402</v>
      </c>
    </row>
    <row r="33" spans="1:8" x14ac:dyDescent="0.25">
      <c r="A33" s="54" t="s">
        <v>96</v>
      </c>
      <c r="B33" s="54"/>
      <c r="C33" s="55" t="s">
        <v>373</v>
      </c>
      <c r="D33" s="55" t="s">
        <v>374</v>
      </c>
      <c r="E33" s="56">
        <v>1679827100</v>
      </c>
      <c r="F33" s="56">
        <v>302063036</v>
      </c>
      <c r="G33" s="56">
        <v>243342359</v>
      </c>
      <c r="H33" s="56">
        <v>2225232495</v>
      </c>
    </row>
    <row r="34" spans="1:8" x14ac:dyDescent="0.25">
      <c r="A34" s="66"/>
      <c r="B34" s="67"/>
      <c r="C34" s="68"/>
      <c r="D34" s="68"/>
      <c r="E34" s="68"/>
      <c r="F34" s="68"/>
      <c r="G34" s="68"/>
      <c r="H34" s="69">
        <v>0</v>
      </c>
    </row>
  </sheetData>
  <mergeCells count="35">
    <mergeCell ref="A29:B29"/>
    <mergeCell ref="A30:B30"/>
    <mergeCell ref="A31:B31"/>
    <mergeCell ref="A32:B32"/>
    <mergeCell ref="A33:B33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6:B7"/>
    <mergeCell ref="C6:C7"/>
    <mergeCell ref="E6:H6"/>
    <mergeCell ref="A8:B8"/>
    <mergeCell ref="A9:H9"/>
    <mergeCell ref="A10:B10"/>
    <mergeCell ref="A2:H2"/>
    <mergeCell ref="A3:B3"/>
    <mergeCell ref="C3:H3"/>
    <mergeCell ref="A4:B4"/>
    <mergeCell ref="C4:H4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E22" sqref="E22"/>
    </sheetView>
  </sheetViews>
  <sheetFormatPr defaultRowHeight="15" x14ac:dyDescent="0.25"/>
  <cols>
    <col min="1" max="1" width="47.7109375" customWidth="1"/>
    <col min="2" max="2" width="11.42578125" customWidth="1"/>
    <col min="3" max="3" width="11.140625" customWidth="1"/>
    <col min="4" max="4" width="19.28515625" customWidth="1"/>
    <col min="257" max="257" width="47.7109375" customWidth="1"/>
    <col min="258" max="258" width="15" customWidth="1"/>
    <col min="259" max="259" width="14.5703125" customWidth="1"/>
    <col min="260" max="260" width="19.28515625" customWidth="1"/>
    <col min="513" max="513" width="47.7109375" customWidth="1"/>
    <col min="514" max="514" width="15" customWidth="1"/>
    <col min="515" max="515" width="14.5703125" customWidth="1"/>
    <col min="516" max="516" width="19.28515625" customWidth="1"/>
    <col min="769" max="769" width="47.7109375" customWidth="1"/>
    <col min="770" max="770" width="15" customWidth="1"/>
    <col min="771" max="771" width="14.5703125" customWidth="1"/>
    <col min="772" max="772" width="19.28515625" customWidth="1"/>
    <col min="1025" max="1025" width="47.7109375" customWidth="1"/>
    <col min="1026" max="1026" width="15" customWidth="1"/>
    <col min="1027" max="1027" width="14.5703125" customWidth="1"/>
    <col min="1028" max="1028" width="19.28515625" customWidth="1"/>
    <col min="1281" max="1281" width="47.7109375" customWidth="1"/>
    <col min="1282" max="1282" width="15" customWidth="1"/>
    <col min="1283" max="1283" width="14.5703125" customWidth="1"/>
    <col min="1284" max="1284" width="19.28515625" customWidth="1"/>
    <col min="1537" max="1537" width="47.7109375" customWidth="1"/>
    <col min="1538" max="1538" width="15" customWidth="1"/>
    <col min="1539" max="1539" width="14.5703125" customWidth="1"/>
    <col min="1540" max="1540" width="19.28515625" customWidth="1"/>
    <col min="1793" max="1793" width="47.7109375" customWidth="1"/>
    <col min="1794" max="1794" width="15" customWidth="1"/>
    <col min="1795" max="1795" width="14.5703125" customWidth="1"/>
    <col min="1796" max="1796" width="19.28515625" customWidth="1"/>
    <col min="2049" max="2049" width="47.7109375" customWidth="1"/>
    <col min="2050" max="2050" width="15" customWidth="1"/>
    <col min="2051" max="2051" width="14.5703125" customWidth="1"/>
    <col min="2052" max="2052" width="19.28515625" customWidth="1"/>
    <col min="2305" max="2305" width="47.7109375" customWidth="1"/>
    <col min="2306" max="2306" width="15" customWidth="1"/>
    <col min="2307" max="2307" width="14.5703125" customWidth="1"/>
    <col min="2308" max="2308" width="19.28515625" customWidth="1"/>
    <col min="2561" max="2561" width="47.7109375" customWidth="1"/>
    <col min="2562" max="2562" width="15" customWidth="1"/>
    <col min="2563" max="2563" width="14.5703125" customWidth="1"/>
    <col min="2564" max="2564" width="19.28515625" customWidth="1"/>
    <col min="2817" max="2817" width="47.7109375" customWidth="1"/>
    <col min="2818" max="2818" width="15" customWidth="1"/>
    <col min="2819" max="2819" width="14.5703125" customWidth="1"/>
    <col min="2820" max="2820" width="19.28515625" customWidth="1"/>
    <col min="3073" max="3073" width="47.7109375" customWidth="1"/>
    <col min="3074" max="3074" width="15" customWidth="1"/>
    <col min="3075" max="3075" width="14.5703125" customWidth="1"/>
    <col min="3076" max="3076" width="19.28515625" customWidth="1"/>
    <col min="3329" max="3329" width="47.7109375" customWidth="1"/>
    <col min="3330" max="3330" width="15" customWidth="1"/>
    <col min="3331" max="3331" width="14.5703125" customWidth="1"/>
    <col min="3332" max="3332" width="19.28515625" customWidth="1"/>
    <col min="3585" max="3585" width="47.7109375" customWidth="1"/>
    <col min="3586" max="3586" width="15" customWidth="1"/>
    <col min="3587" max="3587" width="14.5703125" customWidth="1"/>
    <col min="3588" max="3588" width="19.28515625" customWidth="1"/>
    <col min="3841" max="3841" width="47.7109375" customWidth="1"/>
    <col min="3842" max="3842" width="15" customWidth="1"/>
    <col min="3843" max="3843" width="14.5703125" customWidth="1"/>
    <col min="3844" max="3844" width="19.28515625" customWidth="1"/>
    <col min="4097" max="4097" width="47.7109375" customWidth="1"/>
    <col min="4098" max="4098" width="15" customWidth="1"/>
    <col min="4099" max="4099" width="14.5703125" customWidth="1"/>
    <col min="4100" max="4100" width="19.28515625" customWidth="1"/>
    <col min="4353" max="4353" width="47.7109375" customWidth="1"/>
    <col min="4354" max="4354" width="15" customWidth="1"/>
    <col min="4355" max="4355" width="14.5703125" customWidth="1"/>
    <col min="4356" max="4356" width="19.28515625" customWidth="1"/>
    <col min="4609" max="4609" width="47.7109375" customWidth="1"/>
    <col min="4610" max="4610" width="15" customWidth="1"/>
    <col min="4611" max="4611" width="14.5703125" customWidth="1"/>
    <col min="4612" max="4612" width="19.28515625" customWidth="1"/>
    <col min="4865" max="4865" width="47.7109375" customWidth="1"/>
    <col min="4866" max="4866" width="15" customWidth="1"/>
    <col min="4867" max="4867" width="14.5703125" customWidth="1"/>
    <col min="4868" max="4868" width="19.28515625" customWidth="1"/>
    <col min="5121" max="5121" width="47.7109375" customWidth="1"/>
    <col min="5122" max="5122" width="15" customWidth="1"/>
    <col min="5123" max="5123" width="14.5703125" customWidth="1"/>
    <col min="5124" max="5124" width="19.28515625" customWidth="1"/>
    <col min="5377" max="5377" width="47.7109375" customWidth="1"/>
    <col min="5378" max="5378" width="15" customWidth="1"/>
    <col min="5379" max="5379" width="14.5703125" customWidth="1"/>
    <col min="5380" max="5380" width="19.28515625" customWidth="1"/>
    <col min="5633" max="5633" width="47.7109375" customWidth="1"/>
    <col min="5634" max="5634" width="15" customWidth="1"/>
    <col min="5635" max="5635" width="14.5703125" customWidth="1"/>
    <col min="5636" max="5636" width="19.28515625" customWidth="1"/>
    <col min="5889" max="5889" width="47.7109375" customWidth="1"/>
    <col min="5890" max="5890" width="15" customWidth="1"/>
    <col min="5891" max="5891" width="14.5703125" customWidth="1"/>
    <col min="5892" max="5892" width="19.28515625" customWidth="1"/>
    <col min="6145" max="6145" width="47.7109375" customWidth="1"/>
    <col min="6146" max="6146" width="15" customWidth="1"/>
    <col min="6147" max="6147" width="14.5703125" customWidth="1"/>
    <col min="6148" max="6148" width="19.28515625" customWidth="1"/>
    <col min="6401" max="6401" width="47.7109375" customWidth="1"/>
    <col min="6402" max="6402" width="15" customWidth="1"/>
    <col min="6403" max="6403" width="14.5703125" customWidth="1"/>
    <col min="6404" max="6404" width="19.28515625" customWidth="1"/>
    <col min="6657" max="6657" width="47.7109375" customWidth="1"/>
    <col min="6658" max="6658" width="15" customWidth="1"/>
    <col min="6659" max="6659" width="14.5703125" customWidth="1"/>
    <col min="6660" max="6660" width="19.28515625" customWidth="1"/>
    <col min="6913" max="6913" width="47.7109375" customWidth="1"/>
    <col min="6914" max="6914" width="15" customWidth="1"/>
    <col min="6915" max="6915" width="14.5703125" customWidth="1"/>
    <col min="6916" max="6916" width="19.28515625" customWidth="1"/>
    <col min="7169" max="7169" width="47.7109375" customWidth="1"/>
    <col min="7170" max="7170" width="15" customWidth="1"/>
    <col min="7171" max="7171" width="14.5703125" customWidth="1"/>
    <col min="7172" max="7172" width="19.28515625" customWidth="1"/>
    <col min="7425" max="7425" width="47.7109375" customWidth="1"/>
    <col min="7426" max="7426" width="15" customWidth="1"/>
    <col min="7427" max="7427" width="14.5703125" customWidth="1"/>
    <col min="7428" max="7428" width="19.28515625" customWidth="1"/>
    <col min="7681" max="7681" width="47.7109375" customWidth="1"/>
    <col min="7682" max="7682" width="15" customWidth="1"/>
    <col min="7683" max="7683" width="14.5703125" customWidth="1"/>
    <col min="7684" max="7684" width="19.28515625" customWidth="1"/>
    <col min="7937" max="7937" width="47.7109375" customWidth="1"/>
    <col min="7938" max="7938" width="15" customWidth="1"/>
    <col min="7939" max="7939" width="14.5703125" customWidth="1"/>
    <col min="7940" max="7940" width="19.28515625" customWidth="1"/>
    <col min="8193" max="8193" width="47.7109375" customWidth="1"/>
    <col min="8194" max="8194" width="15" customWidth="1"/>
    <col min="8195" max="8195" width="14.5703125" customWidth="1"/>
    <col min="8196" max="8196" width="19.28515625" customWidth="1"/>
    <col min="8449" max="8449" width="47.7109375" customWidth="1"/>
    <col min="8450" max="8450" width="15" customWidth="1"/>
    <col min="8451" max="8451" width="14.5703125" customWidth="1"/>
    <col min="8452" max="8452" width="19.28515625" customWidth="1"/>
    <col min="8705" max="8705" width="47.7109375" customWidth="1"/>
    <col min="8706" max="8706" width="15" customWidth="1"/>
    <col min="8707" max="8707" width="14.5703125" customWidth="1"/>
    <col min="8708" max="8708" width="19.28515625" customWidth="1"/>
    <col min="8961" max="8961" width="47.7109375" customWidth="1"/>
    <col min="8962" max="8962" width="15" customWidth="1"/>
    <col min="8963" max="8963" width="14.5703125" customWidth="1"/>
    <col min="8964" max="8964" width="19.28515625" customWidth="1"/>
    <col min="9217" max="9217" width="47.7109375" customWidth="1"/>
    <col min="9218" max="9218" width="15" customWidth="1"/>
    <col min="9219" max="9219" width="14.5703125" customWidth="1"/>
    <col min="9220" max="9220" width="19.28515625" customWidth="1"/>
    <col min="9473" max="9473" width="47.7109375" customWidth="1"/>
    <col min="9474" max="9474" width="15" customWidth="1"/>
    <col min="9475" max="9475" width="14.5703125" customWidth="1"/>
    <col min="9476" max="9476" width="19.28515625" customWidth="1"/>
    <col min="9729" max="9729" width="47.7109375" customWidth="1"/>
    <col min="9730" max="9730" width="15" customWidth="1"/>
    <col min="9731" max="9731" width="14.5703125" customWidth="1"/>
    <col min="9732" max="9732" width="19.28515625" customWidth="1"/>
    <col min="9985" max="9985" width="47.7109375" customWidth="1"/>
    <col min="9986" max="9986" width="15" customWidth="1"/>
    <col min="9987" max="9987" width="14.5703125" customWidth="1"/>
    <col min="9988" max="9988" width="19.28515625" customWidth="1"/>
    <col min="10241" max="10241" width="47.7109375" customWidth="1"/>
    <col min="10242" max="10242" width="15" customWidth="1"/>
    <col min="10243" max="10243" width="14.5703125" customWidth="1"/>
    <col min="10244" max="10244" width="19.28515625" customWidth="1"/>
    <col min="10497" max="10497" width="47.7109375" customWidth="1"/>
    <col min="10498" max="10498" width="15" customWidth="1"/>
    <col min="10499" max="10499" width="14.5703125" customWidth="1"/>
    <col min="10500" max="10500" width="19.28515625" customWidth="1"/>
    <col min="10753" max="10753" width="47.7109375" customWidth="1"/>
    <col min="10754" max="10754" width="15" customWidth="1"/>
    <col min="10755" max="10755" width="14.5703125" customWidth="1"/>
    <col min="10756" max="10756" width="19.28515625" customWidth="1"/>
    <col min="11009" max="11009" width="47.7109375" customWidth="1"/>
    <col min="11010" max="11010" width="15" customWidth="1"/>
    <col min="11011" max="11011" width="14.5703125" customWidth="1"/>
    <col min="11012" max="11012" width="19.28515625" customWidth="1"/>
    <col min="11265" max="11265" width="47.7109375" customWidth="1"/>
    <col min="11266" max="11266" width="15" customWidth="1"/>
    <col min="11267" max="11267" width="14.5703125" customWidth="1"/>
    <col min="11268" max="11268" width="19.28515625" customWidth="1"/>
    <col min="11521" max="11521" width="47.7109375" customWidth="1"/>
    <col min="11522" max="11522" width="15" customWidth="1"/>
    <col min="11523" max="11523" width="14.5703125" customWidth="1"/>
    <col min="11524" max="11524" width="19.28515625" customWidth="1"/>
    <col min="11777" max="11777" width="47.7109375" customWidth="1"/>
    <col min="11778" max="11778" width="15" customWidth="1"/>
    <col min="11779" max="11779" width="14.5703125" customWidth="1"/>
    <col min="11780" max="11780" width="19.28515625" customWidth="1"/>
    <col min="12033" max="12033" width="47.7109375" customWidth="1"/>
    <col min="12034" max="12034" width="15" customWidth="1"/>
    <col min="12035" max="12035" width="14.5703125" customWidth="1"/>
    <col min="12036" max="12036" width="19.28515625" customWidth="1"/>
    <col min="12289" max="12289" width="47.7109375" customWidth="1"/>
    <col min="12290" max="12290" width="15" customWidth="1"/>
    <col min="12291" max="12291" width="14.5703125" customWidth="1"/>
    <col min="12292" max="12292" width="19.28515625" customWidth="1"/>
    <col min="12545" max="12545" width="47.7109375" customWidth="1"/>
    <col min="12546" max="12546" width="15" customWidth="1"/>
    <col min="12547" max="12547" width="14.5703125" customWidth="1"/>
    <col min="12548" max="12548" width="19.28515625" customWidth="1"/>
    <col min="12801" max="12801" width="47.7109375" customWidth="1"/>
    <col min="12802" max="12802" width="15" customWidth="1"/>
    <col min="12803" max="12803" width="14.5703125" customWidth="1"/>
    <col min="12804" max="12804" width="19.28515625" customWidth="1"/>
    <col min="13057" max="13057" width="47.7109375" customWidth="1"/>
    <col min="13058" max="13058" width="15" customWidth="1"/>
    <col min="13059" max="13059" width="14.5703125" customWidth="1"/>
    <col min="13060" max="13060" width="19.28515625" customWidth="1"/>
    <col min="13313" max="13313" width="47.7109375" customWidth="1"/>
    <col min="13314" max="13314" width="15" customWidth="1"/>
    <col min="13315" max="13315" width="14.5703125" customWidth="1"/>
    <col min="13316" max="13316" width="19.28515625" customWidth="1"/>
    <col min="13569" max="13569" width="47.7109375" customWidth="1"/>
    <col min="13570" max="13570" width="15" customWidth="1"/>
    <col min="13571" max="13571" width="14.5703125" customWidth="1"/>
    <col min="13572" max="13572" width="19.28515625" customWidth="1"/>
    <col min="13825" max="13825" width="47.7109375" customWidth="1"/>
    <col min="13826" max="13826" width="15" customWidth="1"/>
    <col min="13827" max="13827" width="14.5703125" customWidth="1"/>
    <col min="13828" max="13828" width="19.28515625" customWidth="1"/>
    <col min="14081" max="14081" width="47.7109375" customWidth="1"/>
    <col min="14082" max="14082" width="15" customWidth="1"/>
    <col min="14083" max="14083" width="14.5703125" customWidth="1"/>
    <col min="14084" max="14084" width="19.28515625" customWidth="1"/>
    <col min="14337" max="14337" width="47.7109375" customWidth="1"/>
    <col min="14338" max="14338" width="15" customWidth="1"/>
    <col min="14339" max="14339" width="14.5703125" customWidth="1"/>
    <col min="14340" max="14340" width="19.28515625" customWidth="1"/>
    <col min="14593" max="14593" width="47.7109375" customWidth="1"/>
    <col min="14594" max="14594" width="15" customWidth="1"/>
    <col min="14595" max="14595" width="14.5703125" customWidth="1"/>
    <col min="14596" max="14596" width="19.28515625" customWidth="1"/>
    <col min="14849" max="14849" width="47.7109375" customWidth="1"/>
    <col min="14850" max="14850" width="15" customWidth="1"/>
    <col min="14851" max="14851" width="14.5703125" customWidth="1"/>
    <col min="14852" max="14852" width="19.28515625" customWidth="1"/>
    <col min="15105" max="15105" width="47.7109375" customWidth="1"/>
    <col min="15106" max="15106" width="15" customWidth="1"/>
    <col min="15107" max="15107" width="14.5703125" customWidth="1"/>
    <col min="15108" max="15108" width="19.28515625" customWidth="1"/>
    <col min="15361" max="15361" width="47.7109375" customWidth="1"/>
    <col min="15362" max="15362" width="15" customWidth="1"/>
    <col min="15363" max="15363" width="14.5703125" customWidth="1"/>
    <col min="15364" max="15364" width="19.28515625" customWidth="1"/>
    <col min="15617" max="15617" width="47.7109375" customWidth="1"/>
    <col min="15618" max="15618" width="15" customWidth="1"/>
    <col min="15619" max="15619" width="14.5703125" customWidth="1"/>
    <col min="15620" max="15620" width="19.28515625" customWidth="1"/>
    <col min="15873" max="15873" width="47.7109375" customWidth="1"/>
    <col min="15874" max="15874" width="15" customWidth="1"/>
    <col min="15875" max="15875" width="14.5703125" customWidth="1"/>
    <col min="15876" max="15876" width="19.28515625" customWidth="1"/>
    <col min="16129" max="16129" width="47.7109375" customWidth="1"/>
    <col min="16130" max="16130" width="15" customWidth="1"/>
    <col min="16131" max="16131" width="14.5703125" customWidth="1"/>
    <col min="16132" max="16132" width="19.28515625" customWidth="1"/>
  </cols>
  <sheetData>
    <row r="1" spans="1:4" x14ac:dyDescent="0.25">
      <c r="A1" s="70" t="s">
        <v>375</v>
      </c>
      <c r="B1" s="70"/>
      <c r="C1" s="70"/>
      <c r="D1" s="70"/>
    </row>
    <row r="2" spans="1:4" ht="15.75" x14ac:dyDescent="0.25">
      <c r="A2" s="14" t="s">
        <v>376</v>
      </c>
      <c r="B2" s="14"/>
      <c r="C2" s="14"/>
      <c r="D2" s="14"/>
    </row>
    <row r="3" spans="1:4" x14ac:dyDescent="0.25">
      <c r="A3" s="71"/>
      <c r="B3" s="71"/>
      <c r="C3" s="71"/>
      <c r="D3" s="71"/>
    </row>
    <row r="4" spans="1:4" x14ac:dyDescent="0.25">
      <c r="A4" s="72" t="s">
        <v>377</v>
      </c>
      <c r="B4" s="72"/>
      <c r="C4" s="72"/>
      <c r="D4" s="72"/>
    </row>
    <row r="5" spans="1:4" ht="24" x14ac:dyDescent="0.25">
      <c r="A5" s="73" t="s">
        <v>378</v>
      </c>
      <c r="B5" s="73" t="s">
        <v>379</v>
      </c>
      <c r="C5" s="73" t="s">
        <v>380</v>
      </c>
      <c r="D5" s="74" t="s">
        <v>381</v>
      </c>
    </row>
    <row r="6" spans="1:4" x14ac:dyDescent="0.25">
      <c r="A6" s="73"/>
      <c r="B6" s="73"/>
      <c r="C6" s="73"/>
      <c r="D6" s="74" t="s">
        <v>382</v>
      </c>
    </row>
    <row r="7" spans="1:4" x14ac:dyDescent="0.25">
      <c r="A7" s="75">
        <v>1</v>
      </c>
      <c r="B7" s="75">
        <v>2</v>
      </c>
      <c r="C7" s="75">
        <v>3</v>
      </c>
      <c r="D7" s="75">
        <v>4</v>
      </c>
    </row>
    <row r="8" spans="1:4" x14ac:dyDescent="0.25">
      <c r="A8" s="76" t="s">
        <v>383</v>
      </c>
      <c r="B8" s="77">
        <v>65000000</v>
      </c>
      <c r="C8" s="78"/>
      <c r="D8" s="77">
        <v>65000000</v>
      </c>
    </row>
    <row r="9" spans="1:4" x14ac:dyDescent="0.25">
      <c r="A9" s="76" t="s">
        <v>384</v>
      </c>
      <c r="B9" s="77">
        <v>2000000</v>
      </c>
      <c r="C9" s="78"/>
      <c r="D9" s="77">
        <f t="shared" ref="D9:D17" si="0">B9+C9</f>
        <v>2000000</v>
      </c>
    </row>
    <row r="10" spans="1:4" x14ac:dyDescent="0.25">
      <c r="A10" s="76" t="s">
        <v>385</v>
      </c>
      <c r="B10" s="77">
        <v>2000000</v>
      </c>
      <c r="C10" s="78"/>
      <c r="D10" s="77">
        <f t="shared" si="0"/>
        <v>2000000</v>
      </c>
    </row>
    <row r="11" spans="1:4" ht="24" x14ac:dyDescent="0.25">
      <c r="A11" s="79" t="s">
        <v>386</v>
      </c>
      <c r="B11" s="77">
        <v>1850000</v>
      </c>
      <c r="C11" s="79"/>
      <c r="D11" s="77">
        <v>1850000</v>
      </c>
    </row>
    <row r="12" spans="1:4" x14ac:dyDescent="0.25">
      <c r="A12" s="76" t="s">
        <v>387</v>
      </c>
      <c r="B12" s="77">
        <v>1500000</v>
      </c>
      <c r="C12" s="78"/>
      <c r="D12" s="77">
        <v>1500000</v>
      </c>
    </row>
    <row r="13" spans="1:4" x14ac:dyDescent="0.25">
      <c r="A13" s="76" t="s">
        <v>388</v>
      </c>
      <c r="B13" s="77">
        <v>3000000</v>
      </c>
      <c r="C13" s="79"/>
      <c r="D13" s="77">
        <f t="shared" si="0"/>
        <v>3000000</v>
      </c>
    </row>
    <row r="14" spans="1:4" x14ac:dyDescent="0.25">
      <c r="A14" s="76" t="s">
        <v>389</v>
      </c>
      <c r="B14" s="77">
        <v>807052</v>
      </c>
      <c r="C14" s="79"/>
      <c r="D14" s="77">
        <v>807052</v>
      </c>
    </row>
    <row r="15" spans="1:4" x14ac:dyDescent="0.25">
      <c r="A15" s="76" t="s">
        <v>390</v>
      </c>
      <c r="B15" s="77">
        <v>100000</v>
      </c>
      <c r="C15" s="79"/>
      <c r="D15" s="77">
        <v>100000</v>
      </c>
    </row>
    <row r="16" spans="1:4" x14ac:dyDescent="0.25">
      <c r="A16" s="76" t="s">
        <v>391</v>
      </c>
      <c r="B16" s="77">
        <v>1800000</v>
      </c>
      <c r="C16" s="78"/>
      <c r="D16" s="77">
        <f t="shared" si="0"/>
        <v>1800000</v>
      </c>
    </row>
    <row r="17" spans="1:4" x14ac:dyDescent="0.25">
      <c r="A17" s="76" t="s">
        <v>392</v>
      </c>
      <c r="B17" s="77">
        <v>6960000</v>
      </c>
      <c r="C17" s="78"/>
      <c r="D17" s="77">
        <f t="shared" si="0"/>
        <v>6960000</v>
      </c>
    </row>
    <row r="18" spans="1:4" x14ac:dyDescent="0.25">
      <c r="A18" s="76" t="s">
        <v>393</v>
      </c>
      <c r="B18" s="77">
        <v>1000000</v>
      </c>
      <c r="C18" s="78"/>
      <c r="D18" s="77">
        <v>1000000</v>
      </c>
    </row>
    <row r="19" spans="1:4" x14ac:dyDescent="0.25">
      <c r="A19" s="20" t="s">
        <v>9</v>
      </c>
      <c r="B19" s="80">
        <f>SUM(B8:B18)</f>
        <v>86017052</v>
      </c>
      <c r="C19" s="80">
        <f>C8+C9+C10+C12+C13+C14+C16+C17</f>
        <v>0</v>
      </c>
      <c r="D19" s="80">
        <f>SUM(D8:D18)</f>
        <v>86017052</v>
      </c>
    </row>
    <row r="20" spans="1:4" ht="15.75" x14ac:dyDescent="0.25">
      <c r="A20" s="81"/>
    </row>
  </sheetData>
  <mergeCells count="7">
    <mergeCell ref="A1:D1"/>
    <mergeCell ref="A2:D2"/>
    <mergeCell ref="A3:D3"/>
    <mergeCell ref="A4:D4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6.1 Beruházás</vt:lpstr>
      <vt:lpstr>6.2 Felújítás</vt:lpstr>
      <vt:lpstr>1. Bevétel</vt:lpstr>
      <vt:lpstr>2. Kiadás</vt:lpstr>
      <vt:lpstr>7. Pénzeszközátadások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Harsányiné Farkas Judit</cp:lastModifiedBy>
  <dcterms:created xsi:type="dcterms:W3CDTF">2020-02-10T14:39:51Z</dcterms:created>
  <dcterms:modified xsi:type="dcterms:W3CDTF">2020-02-10T14:45:48Z</dcterms:modified>
</cp:coreProperties>
</file>