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020" windowHeight="7460"/>
  </bookViews>
  <sheets>
    <sheet name="Munk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6" i="1"/>
  <c r="H215"/>
  <c r="I264"/>
  <c r="H263"/>
  <c r="I259"/>
  <c r="H258"/>
  <c r="I252"/>
  <c r="H251"/>
  <c r="I239"/>
  <c r="H238"/>
  <c r="I245"/>
  <c r="H244"/>
  <c r="I234"/>
  <c r="H233"/>
  <c r="I226"/>
  <c r="H225"/>
  <c r="C221"/>
  <c r="I222" s="1"/>
  <c r="I150"/>
  <c r="H149"/>
  <c r="I54"/>
  <c r="H53"/>
  <c r="I107"/>
  <c r="H106"/>
  <c r="I97"/>
  <c r="H96"/>
  <c r="I50"/>
  <c r="H49"/>
  <c r="I46"/>
  <c r="H45"/>
  <c r="H122"/>
  <c r="I123"/>
  <c r="I118"/>
  <c r="H117"/>
  <c r="I87"/>
  <c r="H86"/>
  <c r="I76"/>
  <c r="H75"/>
  <c r="I69"/>
  <c r="H68"/>
  <c r="I209"/>
  <c r="H208"/>
  <c r="I201"/>
  <c r="H200"/>
  <c r="I194"/>
  <c r="H193"/>
  <c r="I190"/>
  <c r="H189"/>
  <c r="I184"/>
  <c r="H183"/>
  <c r="I177"/>
  <c r="H176"/>
  <c r="I22"/>
  <c r="H21"/>
  <c r="I64"/>
  <c r="H63"/>
  <c r="I59"/>
  <c r="H58"/>
  <c r="I13"/>
  <c r="H12"/>
  <c r="I169"/>
  <c r="H168"/>
  <c r="I157"/>
  <c r="H156"/>
  <c r="I144"/>
  <c r="H143"/>
  <c r="I131"/>
  <c r="H130"/>
  <c r="I17"/>
  <c r="H16"/>
  <c r="I139"/>
  <c r="H138"/>
  <c r="I41"/>
  <c r="H40"/>
  <c r="I37"/>
  <c r="H36"/>
  <c r="I33"/>
  <c r="H32"/>
  <c r="I29"/>
  <c r="H28"/>
  <c r="I268" l="1"/>
  <c r="H221"/>
  <c r="H267" s="1"/>
  <c r="I270" l="1"/>
  <c r="I271" s="1"/>
  <c r="I274" s="1"/>
</calcChain>
</file>

<file path=xl/sharedStrings.xml><?xml version="1.0" encoding="utf-8"?>
<sst xmlns="http://schemas.openxmlformats.org/spreadsheetml/2006/main" count="338" uniqueCount="205">
  <si>
    <t>Költségvetés</t>
  </si>
  <si>
    <t>Kerepes</t>
  </si>
  <si>
    <t>Meseliget óvoda felújítása</t>
  </si>
  <si>
    <t>m3</t>
  </si>
  <si>
    <t>a:</t>
  </si>
  <si>
    <t>d:</t>
  </si>
  <si>
    <t>Utólagos talajnedvesség elleni vízszintes falszigetelés készítése,</t>
  </si>
  <si>
    <t>tégla vagy kő-tégla falszerkezetben, furatinjektálásos módszerrel,</t>
  </si>
  <si>
    <t>m2</t>
  </si>
  <si>
    <t>kerm2</t>
  </si>
  <si>
    <t>48-031-001.6.7.2.2-0315225</t>
  </si>
  <si>
    <t>magasnyomású injektálás,</t>
  </si>
  <si>
    <t>30x30 cm rasztertávolságban kiosztott furatok esetén</t>
  </si>
  <si>
    <t>tömbszigetelésként, kétkomponensű poliuretán (PUR) bázisú gyantával</t>
  </si>
  <si>
    <t>Schomburg AQUAFIN-P4 kétkomponensű, rugalmas PU injektáló gyanta</t>
  </si>
  <si>
    <t>31-000-014.2</t>
  </si>
  <si>
    <t>kavicsbetonból</t>
  </si>
  <si>
    <t>36-000-001.1.1</t>
  </si>
  <si>
    <t>Vakolat leverése</t>
  </si>
  <si>
    <t>oldalfalról vagy mennyezetről 1,5 cm vastagságig</t>
  </si>
  <si>
    <t>falazó, cementes mészhabarcs</t>
  </si>
  <si>
    <t>36-000-001.3</t>
  </si>
  <si>
    <t>homlokzatról 2,5 cm vastagságig</t>
  </si>
  <si>
    <t>lábazati cementvakolat 5 cm vastagságig</t>
  </si>
  <si>
    <t>36-000-001.4</t>
  </si>
  <si>
    <t>36-000-018</t>
  </si>
  <si>
    <t>Bontások</t>
  </si>
  <si>
    <t>Téglafelület fugáinak tisztítása 2 cm mélységben</t>
  </si>
  <si>
    <t>Szellőző, falszárító felújító vakolat készítése,</t>
  </si>
  <si>
    <t>kézi felhordással, szárazhabarcsból,</t>
  </si>
  <si>
    <t xml:space="preserve">erős (magas) só és nedvességtartalom esetén </t>
  </si>
  <si>
    <t>WTA rendszerben,</t>
  </si>
  <si>
    <t xml:space="preserve">felületelőkészítéssel (alapozó, előfröcskölő, gúz), </t>
  </si>
  <si>
    <t>alsó, felső vakolatréteggel, összesen 3 cm vastagságban</t>
  </si>
  <si>
    <t>( pince oldalfal és mennyezet, lebontott belső</t>
  </si>
  <si>
    <t>burkolat alatt )</t>
  </si>
  <si>
    <t>44-000-005</t>
  </si>
  <si>
    <t>Fal védő OSB burkolat bontása</t>
  </si>
  <si>
    <t>36-012-002.2.1.1-0414901</t>
  </si>
  <si>
    <t>36-012-003-0414911</t>
  </si>
  <si>
    <t>LB-Knauf EUROSAN FP simítóvakolat</t>
  </si>
  <si>
    <t xml:space="preserve">Falszárító, felújító vakolaton simítóvakolat készítése, </t>
  </si>
  <si>
    <t>5 mm vastagságban</t>
  </si>
  <si>
    <t>47-000-001.21.4.1.1-0417972</t>
  </si>
  <si>
    <t>Belső festéseknél felület előkészítése, részmunkák;</t>
  </si>
  <si>
    <t>glettelés,</t>
  </si>
  <si>
    <t>diszperziós kötőanyagú glettel,</t>
  </si>
  <si>
    <t>vakolt felületen,</t>
  </si>
  <si>
    <t>SAKRET DG-03 Diszperziós glett</t>
  </si>
  <si>
    <t>47-011-015.1.1.1-0156502</t>
  </si>
  <si>
    <t>Diszperziós festés</t>
  </si>
  <si>
    <t>műanyag bázisú vizes-diszperziós fehér vagy gyárilag színezett festékkel,</t>
  </si>
  <si>
    <t>új vagy régi lekapart, előkészített alapfelületen,vakolaton, két rétegben,</t>
  </si>
  <si>
    <t>tagolatlan sima felületen</t>
  </si>
  <si>
    <t>Multifund matt, lemosható beltéri akrilfesték, színes</t>
  </si>
  <si>
    <t>21-011-012</t>
  </si>
  <si>
    <t>Kiegészítő tevékenységek</t>
  </si>
  <si>
    <t>Munkahelyi depóniából építési törmelék konténerbe</t>
  </si>
  <si>
    <t>21-011-011.3</t>
  </si>
  <si>
    <t>5,0 m3-es konténerbe</t>
  </si>
  <si>
    <t>Építési törmelék konténeres elszállítása, lerakása,</t>
  </si>
  <si>
    <t>lerakóhelyi díjjal,</t>
  </si>
  <si>
    <t>45-000-001.1.1</t>
  </si>
  <si>
    <t>Fém nyílászáró szerkezetek bontása,</t>
  </si>
  <si>
    <t>1,00 m2 felületig</t>
  </si>
  <si>
    <t>48-010-001.1.2.1-0113310</t>
  </si>
  <si>
    <t>egyenes él-képzésű, normál homlokzati EPS hőszigetelő lapokkal,</t>
  </si>
  <si>
    <t>ragasztóporból képzett ragasztóba,</t>
  </si>
  <si>
    <t>tagolatlan, sík, függőleges falon</t>
  </si>
  <si>
    <t>Homlokzati hőszigetelés, üvegszövetháló-erősítéssel</t>
  </si>
  <si>
    <t>1000x500x100 mm</t>
  </si>
  <si>
    <t>48-010-001.3.1.1-0118004</t>
  </si>
  <si>
    <t>egyenes él-képzésű, érdesített XPS hőszigetelő lapokkal,</t>
  </si>
  <si>
    <t>XPS extrudált polisztirolhab lemez, 1250x600x50 mm, </t>
  </si>
  <si>
    <t>AT H80 homlokzati hőszigetelő lemez,</t>
  </si>
  <si>
    <t>48-021-001.51.2.2.1-0091302</t>
  </si>
  <si>
    <t>Hőszigetelő táblák pontszerű mechanikai rögzítése,</t>
  </si>
  <si>
    <t>homlokzaton,</t>
  </si>
  <si>
    <t>beton aljzatszerkezethez,</t>
  </si>
  <si>
    <t>műanyag vagy fém beütőszeges műanyag beütődübelekkel</t>
  </si>
  <si>
    <t>db</t>
  </si>
  <si>
    <t>48-021-001.51.2.3.1</t>
  </si>
  <si>
    <t>vázkerámia aljzatszerkezethez,</t>
  </si>
  <si>
    <t>47-000-003.4.5.1.1-0419503</t>
  </si>
  <si>
    <t>Külső festéseknél felület előkészítése, részmunkák;</t>
  </si>
  <si>
    <t>cementbázisú glettanyaggal,</t>
  </si>
  <si>
    <t>tagolatlan felületen</t>
  </si>
  <si>
    <t>POLI-FARBE Külső glettanyag, páraáteresztő</t>
  </si>
  <si>
    <t>47-013-005.1.1.2.1-0150311</t>
  </si>
  <si>
    <t>Homlokzatfestések</t>
  </si>
  <si>
    <t>vakolaton, két rétegben,</t>
  </si>
  <si>
    <t>egy vagy több színben,</t>
  </si>
  <si>
    <t>LB-Knauf SILICONTOP/SILICON homlokzatfesték</t>
  </si>
  <si>
    <t xml:space="preserve">szilikon gyantával módosított akrilátdiszperzió kötőanyagúfehér vagy </t>
  </si>
  <si>
    <t>színes homlokzatfestés,megfelelően előkészített alapfelületen,</t>
  </si>
  <si>
    <t>31-001-002-0452004</t>
  </si>
  <si>
    <t>Hegesztett betonacél háló szerelése tartószerkezetbe</t>
  </si>
  <si>
    <t xml:space="preserve">FERALPI Sp8K1515 építési síkháló; 5,00 x 2,15 m; </t>
  </si>
  <si>
    <t>150 x 150 mm osztással {átmérő} 8,00 / 8,00 BHB55.50</t>
  </si>
  <si>
    <t>to</t>
  </si>
  <si>
    <t>31-030-011.1.1.2-0121410</t>
  </si>
  <si>
    <t>Beton aljzat készítése helyszínen kevert betonból,</t>
  </si>
  <si>
    <t>kavicsbetonból,</t>
  </si>
  <si>
    <t xml:space="preserve">kézi továbbítással és bedolgozással,merev aljzatra, </t>
  </si>
  <si>
    <t>tartószerkezetre léccel lehúzva,</t>
  </si>
  <si>
    <t>C16/20 - X0b(H) kissé képlékeny kavicsbeton keverék </t>
  </si>
  <si>
    <t>42-022-001.2.1.2.1.1-0313021</t>
  </si>
  <si>
    <t>Padlóburkolat készítése,</t>
  </si>
  <si>
    <t>kültérben, hőterhelt felületen,</t>
  </si>
  <si>
    <t>tégla, beton, vakolt alapfelületen,</t>
  </si>
  <si>
    <t>gres, kőporcelán lappal,</t>
  </si>
  <si>
    <t>20x20 - 40x40 cm közötti lapmérettel</t>
  </si>
  <si>
    <t xml:space="preserve">kötésben vagy hálósan, 3-5 mm vtg. ragasztóba rakva, </t>
  </si>
  <si>
    <t>1-10 mm fugaszélességgel,</t>
  </si>
  <si>
    <t xml:space="preserve">MAPEI Keraflex Light S1 C2TE S1 cementkötésű </t>
  </si>
  <si>
    <t>ragasztóhabarcs,Ultracolor Plus fugázóhabarcs</t>
  </si>
  <si>
    <t>42-022-002.2.2.1.1-0313021</t>
  </si>
  <si>
    <t>Lábazatburkolat készítése,</t>
  </si>
  <si>
    <t>kültérben,</t>
  </si>
  <si>
    <t>20x20 - 40×40 cm közötti lapmérettel</t>
  </si>
  <si>
    <t xml:space="preserve">egyenes, egysoros kivitelben, 3-5 mm ragasztóba rakva, </t>
  </si>
  <si>
    <t>1-10 mm fugaszélességgel,10 cm magasságig,</t>
  </si>
  <si>
    <t>fm</t>
  </si>
  <si>
    <t>42-071-011-0148103</t>
  </si>
  <si>
    <t xml:space="preserve">Élzáró profil elhelyezése fal és padlóburkolatok külső </t>
  </si>
  <si>
    <t>sarkainakvédelmére, vízorros kivitelben</t>
  </si>
  <si>
    <t>Sclüter Bara  RKBtyp</t>
  </si>
  <si>
    <t>42-000-002.1</t>
  </si>
  <si>
    <t>Lapburkolatok bontása,</t>
  </si>
  <si>
    <t xml:space="preserve">padlóburkolat bármely méretű kőagyag, mozaik </t>
  </si>
  <si>
    <t>vagytört mozaik (NOVA) lapból</t>
  </si>
  <si>
    <t>62-001-003.1</t>
  </si>
  <si>
    <t>Kiskő, keramit és téglaburkolat bontása,</t>
  </si>
  <si>
    <t>homokos kavicságyazattal</t>
  </si>
  <si>
    <t>42-022-003.2.1.1.2.1-0313021</t>
  </si>
  <si>
    <t>Lépcsőburkolat készítése,</t>
  </si>
  <si>
    <t>3-10 mm ragasztóba rakva, 1-20 mm fugaszélességgel,</t>
  </si>
  <si>
    <t>járólap 35 cm szélességig, 3 cm lapvastagságig, (</t>
  </si>
  <si>
    <t>ragasztóhabarcs, Ultracolor Plus fugázóhabarcs,</t>
  </si>
  <si>
    <t>42-022-003.2.1.2.2.1-0313021</t>
  </si>
  <si>
    <t>homloklap, tagozat nélkül,</t>
  </si>
  <si>
    <t>ragasztóhabarcs,Ultracolor Plus fugázóhabarcs,</t>
  </si>
  <si>
    <t>kültérben, élvédővel</t>
  </si>
  <si>
    <t>rakása, kézi erővel, konténer szállítás nélkül</t>
  </si>
  <si>
    <t>62-001-005.1</t>
  </si>
  <si>
    <t>36-007-009.2-0414512</t>
  </si>
  <si>
    <t>Lábazati vakolatok;</t>
  </si>
  <si>
    <t>LB-Knauf Colorol díszítő és lábazati vakolat</t>
  </si>
  <si>
    <t xml:space="preserve">díszítő és lábazati műgyantás kötőanyagú vakolatréteg </t>
  </si>
  <si>
    <t>felhordása,kézi erővel, vödrös kiszerelésű anyagból</t>
  </si>
  <si>
    <t>21-003-005.1.1.2</t>
  </si>
  <si>
    <t>bármely konzisztenciájú talajban, dúcolás nélkül,</t>
  </si>
  <si>
    <t>2,0 m2 szelvényig,</t>
  </si>
  <si>
    <t>III. talajosztály</t>
  </si>
  <si>
    <t>Támfal alapárok földkiemelése közművesített területen,kézi erővel,</t>
  </si>
  <si>
    <t>23-003-001.1-0012610</t>
  </si>
  <si>
    <t>Beton- sávalap készítése helyszínen kevert betonból</t>
  </si>
  <si>
    <t>C 12/15 FN kavicsbetonból</t>
  </si>
  <si>
    <t>31-001-001.2.1-0220956</t>
  </si>
  <si>
    <t>bordás betonacélból,</t>
  </si>
  <si>
    <t>4-10 mm átmérő között</t>
  </si>
  <si>
    <t xml:space="preserve">Betonacél helyszíni szerelése függőleges vagy </t>
  </si>
  <si>
    <t>vízszintes tartószerkezetbe,</t>
  </si>
  <si>
    <t>BHB55.50 10 mm</t>
  </si>
  <si>
    <t xml:space="preserve">FERALPI hidegen húzott bordás betonacél, 6 m-es szálban, </t>
  </si>
  <si>
    <t>31-011-003.1.3-0230210</t>
  </si>
  <si>
    <t>kézi bedolgozással, vibrátoros tömörítéssel,</t>
  </si>
  <si>
    <t>25-50 cm vastagság között</t>
  </si>
  <si>
    <t>Vasbetonfal készítése,kissé képlékeny konzisztenciájú betonból,</t>
  </si>
  <si>
    <t>C 20/25 KK kavicsbeton keverék</t>
  </si>
  <si>
    <t>15-002-004.1.1</t>
  </si>
  <si>
    <t>Függőleges és ferde szerkezetek zsaluzása</t>
  </si>
  <si>
    <t>Egyoldali falzsaluzás függőleges vagy ferde sík felülettel,</t>
  </si>
  <si>
    <t>fa zsaluzattal,</t>
  </si>
  <si>
    <t>31-051-001.2-0121410</t>
  </si>
  <si>
    <t>szemcsézett, érdes felülettel, 2 cm vastag cementsimítással</t>
  </si>
  <si>
    <t>konzisztenciájú betonból,</t>
  </si>
  <si>
    <t>C16/20 -kissé képlékeny kavicsbeton keverék</t>
  </si>
  <si>
    <t xml:space="preserve">15 cm kavicságyazattal, szegéllyel, zsaluzattal,kissé képlékeny </t>
  </si>
  <si>
    <t>Polimerbeton vízelvezető rendszer (folyóka)</t>
  </si>
  <si>
    <t>beépítési hossz: 1,0 m</t>
  </si>
  <si>
    <t xml:space="preserve">elhelyezése gyorsrögzítéssel, illetve csavaros rögzítéssel, </t>
  </si>
  <si>
    <t>öntöttvas vagy horganyzott acél ráccsal,</t>
  </si>
  <si>
    <t>53-021-001.1.1-0231001</t>
  </si>
  <si>
    <t>ACO SELF Euroline (gyorsrögzítős) folyóka horg. acél ráccsal,</t>
  </si>
  <si>
    <t>83-002-001.3.1.4-0432306</t>
  </si>
  <si>
    <t>Négyszög keresztmetszetű</t>
  </si>
  <si>
    <t>fixzsalu felszerelése falnyílásba</t>
  </si>
  <si>
    <t>egyedi gyártású, helyszíni méretvétel szerint</t>
  </si>
  <si>
    <t>48-002-001.45.1-0115009</t>
  </si>
  <si>
    <t>Szerkezeti fal függőleges védőrétege</t>
  </si>
  <si>
    <t xml:space="preserve">műanyag dombornyomott lemezzel </t>
  </si>
  <si>
    <t>HDPE anyagú, kis dombormagasságú lemez</t>
  </si>
  <si>
    <t>(domborulatokkal a talaj irányába fordítva)</t>
  </si>
  <si>
    <t>DÖRKEN DELTA MS 8 mm dombormagasságú védőlemez</t>
  </si>
  <si>
    <t>Összesen</t>
  </si>
  <si>
    <t>anyag</t>
  </si>
  <si>
    <t>díj</t>
  </si>
  <si>
    <t>Anyag+díj összesen</t>
  </si>
  <si>
    <t>ÁFA 27%</t>
  </si>
  <si>
    <t>Ö s s z e s e n</t>
  </si>
  <si>
    <t>Beton aljzatok,  bontása 10 cm vastagság felett,</t>
  </si>
  <si>
    <t>ajtó, ablak,</t>
  </si>
  <si>
    <t>Beton vagy bazaltbeton  bontása,</t>
  </si>
  <si>
    <t>Betonajzat, 10 cm vastagságig, tükörkiemeléssel,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</si>
</sst>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1" applyNumberFormat="1" applyFont="1"/>
    <xf numFmtId="0" fontId="4" fillId="0" borderId="1" xfId="0" applyFont="1" applyBorder="1"/>
    <xf numFmtId="164" fontId="4" fillId="0" borderId="1" xfId="1" applyNumberFormat="1" applyFont="1" applyBorder="1"/>
    <xf numFmtId="0" fontId="5" fillId="0" borderId="0" xfId="0" applyFont="1"/>
    <xf numFmtId="164" fontId="5" fillId="0" borderId="0" xfId="1" applyNumberFormat="1" applyFont="1"/>
    <xf numFmtId="0" fontId="6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74"/>
  <sheetViews>
    <sheetView tabSelected="1" workbookViewId="0">
      <selection activeCell="F264" sqref="F264"/>
    </sheetView>
  </sheetViews>
  <sheetFormatPr defaultRowHeight="14.5"/>
  <cols>
    <col min="1" max="1" width="4.7265625" style="4" customWidth="1"/>
    <col min="2" max="2" width="25.7265625" style="5" customWidth="1"/>
    <col min="3" max="3" width="9.1796875" style="5"/>
    <col min="4" max="4" width="6.81640625" style="5" customWidth="1"/>
    <col min="5" max="5" width="4.7265625" style="5" customWidth="1"/>
    <col min="6" max="7" width="9.1796875" style="5"/>
    <col min="8" max="8" width="14.54296875" style="6" customWidth="1"/>
    <col min="9" max="9" width="14.1796875" style="6" customWidth="1"/>
    <col min="11" max="11" width="13.54296875" bestFit="1" customWidth="1"/>
  </cols>
  <sheetData>
    <row r="4" spans="1:12" ht="15.5">
      <c r="E4" s="11" t="s">
        <v>0</v>
      </c>
    </row>
    <row r="5" spans="1:12">
      <c r="E5" s="4"/>
    </row>
    <row r="6" spans="1:12">
      <c r="E6" s="4" t="s">
        <v>1</v>
      </c>
    </row>
    <row r="7" spans="1:12">
      <c r="E7" s="4" t="s">
        <v>2</v>
      </c>
    </row>
    <row r="8" spans="1:12">
      <c r="E8" s="4"/>
    </row>
    <row r="9" spans="1:12">
      <c r="C9" s="1"/>
    </row>
    <row r="10" spans="1:12">
      <c r="A10" s="4">
        <v>1</v>
      </c>
      <c r="B10" s="1" t="s">
        <v>15</v>
      </c>
      <c r="C10" s="1" t="s">
        <v>201</v>
      </c>
      <c r="L10" s="2"/>
    </row>
    <row r="11" spans="1:12">
      <c r="C11" s="1" t="s">
        <v>16</v>
      </c>
      <c r="L11" s="1"/>
    </row>
    <row r="12" spans="1:12">
      <c r="C12" s="5">
        <v>18</v>
      </c>
      <c r="D12" s="5" t="s">
        <v>3</v>
      </c>
      <c r="E12" s="5" t="s">
        <v>4</v>
      </c>
      <c r="F12" s="5">
        <v>0</v>
      </c>
      <c r="H12" s="5">
        <f>C12*F12</f>
        <v>0</v>
      </c>
      <c r="L12" s="1"/>
    </row>
    <row r="13" spans="1:12">
      <c r="E13" s="5" t="s">
        <v>5</v>
      </c>
      <c r="H13" s="5"/>
      <c r="I13" s="6">
        <f>C12*F13</f>
        <v>0</v>
      </c>
      <c r="L13" s="1"/>
    </row>
    <row r="14" spans="1:12">
      <c r="A14" s="4">
        <v>2</v>
      </c>
      <c r="B14" s="1" t="s">
        <v>36</v>
      </c>
      <c r="C14" s="1" t="s">
        <v>26</v>
      </c>
      <c r="L14" s="1"/>
    </row>
    <row r="15" spans="1:12">
      <c r="C15" s="1" t="s">
        <v>37</v>
      </c>
      <c r="L15" s="1"/>
    </row>
    <row r="16" spans="1:12">
      <c r="C16" s="5">
        <v>300</v>
      </c>
      <c r="D16" s="5" t="s">
        <v>8</v>
      </c>
      <c r="E16" s="5" t="s">
        <v>4</v>
      </c>
      <c r="F16" s="5">
        <v>0</v>
      </c>
      <c r="H16" s="6">
        <f>C16*F16</f>
        <v>0</v>
      </c>
      <c r="L16" s="1"/>
    </row>
    <row r="17" spans="1:12">
      <c r="E17" s="5" t="s">
        <v>5</v>
      </c>
      <c r="I17" s="6">
        <f>C16*F17</f>
        <v>0</v>
      </c>
      <c r="L17" s="1"/>
    </row>
    <row r="18" spans="1:12">
      <c r="A18" s="4">
        <v>3</v>
      </c>
      <c r="B18" s="1" t="s">
        <v>62</v>
      </c>
      <c r="C18" s="1" t="s">
        <v>63</v>
      </c>
      <c r="L18" s="1"/>
    </row>
    <row r="19" spans="1:12">
      <c r="C19" s="1" t="s">
        <v>202</v>
      </c>
      <c r="L19" s="1"/>
    </row>
    <row r="20" spans="1:12">
      <c r="C20" s="1" t="s">
        <v>64</v>
      </c>
      <c r="L20" s="1"/>
    </row>
    <row r="21" spans="1:12">
      <c r="C21" s="1">
        <v>0.6</v>
      </c>
      <c r="D21" s="5" t="s">
        <v>8</v>
      </c>
      <c r="E21" s="5" t="s">
        <v>4</v>
      </c>
      <c r="F21" s="5">
        <v>0</v>
      </c>
      <c r="H21" s="6">
        <f>C21*F21</f>
        <v>0</v>
      </c>
      <c r="L21" s="1"/>
    </row>
    <row r="22" spans="1:12">
      <c r="C22" s="2"/>
      <c r="E22" s="5" t="s">
        <v>5</v>
      </c>
      <c r="I22" s="6">
        <f>C21*F22</f>
        <v>0</v>
      </c>
      <c r="L22" s="1"/>
    </row>
    <row r="23" spans="1:12">
      <c r="A23" s="4">
        <v>4</v>
      </c>
      <c r="B23" s="1" t="s">
        <v>17</v>
      </c>
      <c r="C23" s="1" t="s">
        <v>18</v>
      </c>
      <c r="L23" s="1"/>
    </row>
    <row r="24" spans="1:12">
      <c r="C24" s="1" t="s">
        <v>19</v>
      </c>
      <c r="L24" s="1"/>
    </row>
    <row r="25" spans="1:12">
      <c r="C25" s="1" t="s">
        <v>20</v>
      </c>
      <c r="L25" s="1"/>
    </row>
    <row r="26" spans="1:12">
      <c r="C26" s="1" t="s">
        <v>34</v>
      </c>
      <c r="L26" s="1"/>
    </row>
    <row r="27" spans="1:12">
      <c r="C27" s="1" t="s">
        <v>35</v>
      </c>
      <c r="L27" s="1"/>
    </row>
    <row r="28" spans="1:12">
      <c r="C28" s="5">
        <v>380</v>
      </c>
      <c r="D28" s="5" t="s">
        <v>8</v>
      </c>
      <c r="E28" s="5" t="s">
        <v>4</v>
      </c>
      <c r="F28" s="5">
        <v>0</v>
      </c>
      <c r="H28" s="6">
        <f>C28*F28</f>
        <v>0</v>
      </c>
      <c r="L28" s="1"/>
    </row>
    <row r="29" spans="1:12">
      <c r="E29" s="5" t="s">
        <v>5</v>
      </c>
      <c r="I29" s="6">
        <f>C28*F29</f>
        <v>0</v>
      </c>
    </row>
    <row r="30" spans="1:12">
      <c r="A30" s="4">
        <v>5</v>
      </c>
      <c r="B30" s="1" t="s">
        <v>21</v>
      </c>
      <c r="C30" s="1" t="s">
        <v>18</v>
      </c>
    </row>
    <row r="31" spans="1:12">
      <c r="C31" s="1" t="s">
        <v>22</v>
      </c>
    </row>
    <row r="32" spans="1:12">
      <c r="C32" s="5">
        <v>100</v>
      </c>
      <c r="D32" s="5" t="s">
        <v>8</v>
      </c>
      <c r="E32" s="5" t="s">
        <v>4</v>
      </c>
      <c r="F32" s="5">
        <v>0</v>
      </c>
      <c r="H32" s="6">
        <f>C32*F32</f>
        <v>0</v>
      </c>
    </row>
    <row r="33" spans="1:12">
      <c r="E33" s="5" t="s">
        <v>5</v>
      </c>
      <c r="I33" s="6">
        <f>C32*F33</f>
        <v>0</v>
      </c>
    </row>
    <row r="34" spans="1:12">
      <c r="A34" s="4">
        <v>6</v>
      </c>
      <c r="B34" s="1" t="s">
        <v>24</v>
      </c>
      <c r="C34" s="1" t="s">
        <v>18</v>
      </c>
    </row>
    <row r="35" spans="1:12">
      <c r="C35" s="1" t="s">
        <v>23</v>
      </c>
    </row>
    <row r="36" spans="1:12">
      <c r="C36" s="5">
        <v>80</v>
      </c>
      <c r="D36" s="5" t="s">
        <v>8</v>
      </c>
      <c r="E36" s="5" t="s">
        <v>4</v>
      </c>
      <c r="F36" s="5">
        <v>0</v>
      </c>
      <c r="H36" s="6">
        <f>C36*F36</f>
        <v>0</v>
      </c>
    </row>
    <row r="37" spans="1:12">
      <c r="E37" s="5" t="s">
        <v>5</v>
      </c>
      <c r="I37" s="6">
        <f>C36*F37</f>
        <v>0</v>
      </c>
    </row>
    <row r="38" spans="1:12">
      <c r="A38" s="4">
        <v>7</v>
      </c>
      <c r="B38" s="1" t="s">
        <v>25</v>
      </c>
      <c r="C38" s="1" t="s">
        <v>26</v>
      </c>
      <c r="L38" s="1"/>
    </row>
    <row r="39" spans="1:12">
      <c r="C39" s="1" t="s">
        <v>27</v>
      </c>
      <c r="L39" s="1"/>
    </row>
    <row r="40" spans="1:12">
      <c r="C40" s="5">
        <v>430</v>
      </c>
      <c r="D40" s="5" t="s">
        <v>8</v>
      </c>
      <c r="E40" s="5" t="s">
        <v>4</v>
      </c>
      <c r="F40" s="5">
        <v>0</v>
      </c>
      <c r="H40" s="6">
        <f>C40*F40</f>
        <v>0</v>
      </c>
      <c r="L40" s="1"/>
    </row>
    <row r="41" spans="1:12">
      <c r="E41" s="5" t="s">
        <v>5</v>
      </c>
      <c r="I41" s="6">
        <f>C40*F41</f>
        <v>0</v>
      </c>
      <c r="L41" s="1"/>
    </row>
    <row r="42" spans="1:12">
      <c r="A42" s="4">
        <v>8</v>
      </c>
      <c r="B42" s="1" t="s">
        <v>127</v>
      </c>
      <c r="C42" s="1" t="s">
        <v>128</v>
      </c>
      <c r="L42" s="1"/>
    </row>
    <row r="43" spans="1:12">
      <c r="C43" s="1" t="s">
        <v>129</v>
      </c>
      <c r="L43" s="1"/>
    </row>
    <row r="44" spans="1:12">
      <c r="C44" s="5" t="s">
        <v>130</v>
      </c>
      <c r="L44" s="1"/>
    </row>
    <row r="45" spans="1:12">
      <c r="C45" s="5">
        <v>36</v>
      </c>
      <c r="D45" s="5" t="s">
        <v>8</v>
      </c>
      <c r="E45" s="5" t="s">
        <v>4</v>
      </c>
      <c r="F45" s="5">
        <v>0</v>
      </c>
      <c r="H45" s="6">
        <f>C45*F45</f>
        <v>0</v>
      </c>
      <c r="L45" s="1"/>
    </row>
    <row r="46" spans="1:12">
      <c r="E46" s="5" t="s">
        <v>5</v>
      </c>
      <c r="I46" s="6">
        <f>C45*F46</f>
        <v>0</v>
      </c>
      <c r="L46" s="1"/>
    </row>
    <row r="47" spans="1:12">
      <c r="A47" s="4">
        <v>9</v>
      </c>
      <c r="B47" s="1" t="s">
        <v>131</v>
      </c>
      <c r="C47" s="1" t="s">
        <v>132</v>
      </c>
      <c r="L47" s="1"/>
    </row>
    <row r="48" spans="1:12">
      <c r="C48" s="1" t="s">
        <v>133</v>
      </c>
      <c r="L48" s="1"/>
    </row>
    <row r="49" spans="1:12">
      <c r="C49" s="5">
        <v>28</v>
      </c>
      <c r="D49" s="5" t="s">
        <v>8</v>
      </c>
      <c r="E49" s="5" t="s">
        <v>4</v>
      </c>
      <c r="F49" s="5">
        <v>0</v>
      </c>
      <c r="H49" s="6">
        <f>C49*F49</f>
        <v>0</v>
      </c>
      <c r="L49" s="1"/>
    </row>
    <row r="50" spans="1:12">
      <c r="E50" s="5" t="s">
        <v>5</v>
      </c>
      <c r="I50" s="6">
        <f>C49*F50</f>
        <v>0</v>
      </c>
      <c r="L50" s="1"/>
    </row>
    <row r="51" spans="1:12">
      <c r="A51" s="4">
        <v>10</v>
      </c>
      <c r="B51" s="1" t="s">
        <v>144</v>
      </c>
      <c r="C51" s="1" t="s">
        <v>203</v>
      </c>
      <c r="L51" s="1"/>
    </row>
    <row r="52" spans="1:12">
      <c r="C52" s="1" t="s">
        <v>133</v>
      </c>
      <c r="L52" s="1"/>
    </row>
    <row r="53" spans="1:12">
      <c r="C53" s="5">
        <v>10</v>
      </c>
      <c r="D53" s="5" t="s">
        <v>8</v>
      </c>
      <c r="E53" s="5" t="s">
        <v>4</v>
      </c>
      <c r="F53" s="5">
        <v>0</v>
      </c>
      <c r="H53" s="6">
        <f>C53*F53</f>
        <v>0</v>
      </c>
      <c r="L53" s="1"/>
    </row>
    <row r="54" spans="1:12">
      <c r="E54" s="5" t="s">
        <v>5</v>
      </c>
      <c r="I54" s="6">
        <f>C53*F54</f>
        <v>0</v>
      </c>
      <c r="L54" s="1"/>
    </row>
    <row r="55" spans="1:12">
      <c r="A55" s="4">
        <v>11</v>
      </c>
      <c r="B55" s="1" t="s">
        <v>55</v>
      </c>
      <c r="C55" s="1" t="s">
        <v>56</v>
      </c>
      <c r="L55" s="1"/>
    </row>
    <row r="56" spans="1:12">
      <c r="C56" s="1" t="s">
        <v>57</v>
      </c>
      <c r="L56" s="1"/>
    </row>
    <row r="57" spans="1:12">
      <c r="C57" s="5" t="s">
        <v>143</v>
      </c>
      <c r="L57" s="1"/>
    </row>
    <row r="58" spans="1:12">
      <c r="C58" s="5">
        <v>40</v>
      </c>
      <c r="D58" s="5" t="s">
        <v>3</v>
      </c>
      <c r="E58" s="5" t="s">
        <v>4</v>
      </c>
      <c r="F58" s="5">
        <v>0</v>
      </c>
      <c r="H58" s="6">
        <f>C58*F58</f>
        <v>0</v>
      </c>
      <c r="L58" s="1"/>
    </row>
    <row r="59" spans="1:12">
      <c r="E59" s="5" t="s">
        <v>5</v>
      </c>
      <c r="I59" s="6">
        <f>C58*F59</f>
        <v>0</v>
      </c>
      <c r="L59" s="1"/>
    </row>
    <row r="60" spans="1:12">
      <c r="A60" s="4">
        <v>12</v>
      </c>
      <c r="B60" s="1" t="s">
        <v>58</v>
      </c>
      <c r="C60" s="1" t="s">
        <v>60</v>
      </c>
      <c r="L60" s="1"/>
    </row>
    <row r="61" spans="1:12">
      <c r="C61" s="5" t="s">
        <v>61</v>
      </c>
      <c r="L61" s="1"/>
    </row>
    <row r="62" spans="1:12">
      <c r="C62" s="1" t="s">
        <v>59</v>
      </c>
      <c r="L62" s="1"/>
    </row>
    <row r="63" spans="1:12">
      <c r="C63" s="5">
        <v>8</v>
      </c>
      <c r="D63" s="5" t="s">
        <v>3</v>
      </c>
      <c r="E63" s="5" t="s">
        <v>4</v>
      </c>
      <c r="H63" s="6">
        <f>C63*F63</f>
        <v>0</v>
      </c>
      <c r="L63" s="1"/>
    </row>
    <row r="64" spans="1:12">
      <c r="E64" s="5" t="s">
        <v>5</v>
      </c>
      <c r="F64" s="5">
        <v>0</v>
      </c>
      <c r="I64" s="6">
        <f>C63*F64</f>
        <v>0</v>
      </c>
      <c r="L64" s="1"/>
    </row>
    <row r="65" spans="1:14">
      <c r="A65" s="4">
        <v>13</v>
      </c>
      <c r="B65" s="1" t="s">
        <v>95</v>
      </c>
      <c r="C65" s="1" t="s">
        <v>96</v>
      </c>
      <c r="L65" s="1"/>
    </row>
    <row r="66" spans="1:14">
      <c r="C66" s="1" t="s">
        <v>97</v>
      </c>
      <c r="L66" s="1"/>
    </row>
    <row r="67" spans="1:14">
      <c r="C67" s="5" t="s">
        <v>98</v>
      </c>
      <c r="L67" s="1"/>
    </row>
    <row r="68" spans="1:14">
      <c r="C68" s="5">
        <v>0.185</v>
      </c>
      <c r="D68" s="5" t="s">
        <v>99</v>
      </c>
      <c r="E68" s="5" t="s">
        <v>4</v>
      </c>
      <c r="H68" s="6">
        <f>C68*F68</f>
        <v>0</v>
      </c>
      <c r="L68" s="1"/>
      <c r="N68" s="2"/>
    </row>
    <row r="69" spans="1:14">
      <c r="E69" s="5" t="s">
        <v>5</v>
      </c>
      <c r="I69" s="6">
        <f>C68*F69</f>
        <v>0</v>
      </c>
      <c r="L69" s="1"/>
      <c r="N69" s="1"/>
    </row>
    <row r="70" spans="1:14">
      <c r="A70" s="4">
        <v>14</v>
      </c>
      <c r="B70" s="1" t="s">
        <v>100</v>
      </c>
      <c r="C70" s="1" t="s">
        <v>101</v>
      </c>
      <c r="L70" s="1"/>
      <c r="N70" s="1"/>
    </row>
    <row r="71" spans="1:14">
      <c r="C71" s="1" t="s">
        <v>103</v>
      </c>
      <c r="L71" s="1"/>
      <c r="N71" s="1"/>
    </row>
    <row r="72" spans="1:14">
      <c r="C72" s="5" t="s">
        <v>104</v>
      </c>
      <c r="L72" s="1"/>
    </row>
    <row r="73" spans="1:14">
      <c r="C73" s="1" t="s">
        <v>102</v>
      </c>
      <c r="L73" s="1"/>
    </row>
    <row r="74" spans="1:14">
      <c r="C74" s="1" t="s">
        <v>105</v>
      </c>
      <c r="L74" s="1"/>
    </row>
    <row r="75" spans="1:14">
      <c r="C75" s="1">
        <v>5.66</v>
      </c>
      <c r="D75" s="5" t="s">
        <v>3</v>
      </c>
      <c r="E75" s="5" t="s">
        <v>4</v>
      </c>
      <c r="H75" s="6">
        <f>C75*F75</f>
        <v>0</v>
      </c>
      <c r="L75" s="1"/>
    </row>
    <row r="76" spans="1:14">
      <c r="C76" s="1"/>
      <c r="E76" s="5" t="s">
        <v>5</v>
      </c>
      <c r="I76" s="6">
        <f>C75*F76</f>
        <v>0</v>
      </c>
      <c r="L76" s="1"/>
    </row>
    <row r="77" spans="1:14">
      <c r="A77" s="4">
        <v>15</v>
      </c>
      <c r="B77" s="1" t="s">
        <v>106</v>
      </c>
      <c r="C77" s="1" t="s">
        <v>107</v>
      </c>
      <c r="L77" s="1"/>
    </row>
    <row r="78" spans="1:14">
      <c r="C78" s="1" t="s">
        <v>108</v>
      </c>
      <c r="L78" s="1"/>
    </row>
    <row r="79" spans="1:14">
      <c r="C79" s="1" t="s">
        <v>109</v>
      </c>
      <c r="L79" s="1"/>
    </row>
    <row r="80" spans="1:14">
      <c r="C80" s="1" t="s">
        <v>110</v>
      </c>
      <c r="L80" s="1"/>
    </row>
    <row r="81" spans="1:12">
      <c r="C81" s="1" t="s">
        <v>112</v>
      </c>
      <c r="L81" s="1"/>
    </row>
    <row r="82" spans="1:12">
      <c r="C82" s="1" t="s">
        <v>113</v>
      </c>
      <c r="L82" s="1"/>
    </row>
    <row r="83" spans="1:12">
      <c r="C83" s="1" t="s">
        <v>111</v>
      </c>
      <c r="L83" s="1"/>
    </row>
    <row r="84" spans="1:12">
      <c r="C84" s="1" t="s">
        <v>114</v>
      </c>
      <c r="L84" s="1"/>
    </row>
    <row r="85" spans="1:12">
      <c r="C85" s="1" t="s">
        <v>115</v>
      </c>
      <c r="L85" s="1"/>
    </row>
    <row r="86" spans="1:12">
      <c r="C86" s="1">
        <v>35</v>
      </c>
      <c r="D86" s="5" t="s">
        <v>8</v>
      </c>
      <c r="E86" s="5" t="s">
        <v>4</v>
      </c>
      <c r="H86" s="6">
        <f>C86*F86</f>
        <v>0</v>
      </c>
      <c r="L86" s="1"/>
    </row>
    <row r="87" spans="1:12">
      <c r="C87" s="1"/>
      <c r="E87" s="5" t="s">
        <v>5</v>
      </c>
      <c r="I87" s="6">
        <f>C86*F87</f>
        <v>0</v>
      </c>
      <c r="L87" s="1"/>
    </row>
    <row r="88" spans="1:12">
      <c r="A88" s="4">
        <v>16</v>
      </c>
      <c r="B88" s="1" t="s">
        <v>134</v>
      </c>
      <c r="C88" s="1" t="s">
        <v>135</v>
      </c>
      <c r="L88" s="1"/>
    </row>
    <row r="89" spans="1:12">
      <c r="C89" s="1" t="s">
        <v>142</v>
      </c>
      <c r="L89" s="1"/>
    </row>
    <row r="90" spans="1:12">
      <c r="C90" s="1" t="s">
        <v>136</v>
      </c>
      <c r="L90" s="1"/>
    </row>
    <row r="91" spans="1:12">
      <c r="C91" s="1" t="s">
        <v>137</v>
      </c>
      <c r="L91" s="1"/>
    </row>
    <row r="92" spans="1:12">
      <c r="C92" s="1" t="s">
        <v>110</v>
      </c>
      <c r="L92" s="1"/>
    </row>
    <row r="93" spans="1:12">
      <c r="C93" s="1" t="s">
        <v>119</v>
      </c>
      <c r="L93" s="1"/>
    </row>
    <row r="94" spans="1:12">
      <c r="C94" s="1" t="s">
        <v>114</v>
      </c>
      <c r="L94" s="1"/>
    </row>
    <row r="95" spans="1:12">
      <c r="C95" s="1" t="s">
        <v>138</v>
      </c>
      <c r="L95" s="1"/>
    </row>
    <row r="96" spans="1:12">
      <c r="C96" s="1">
        <v>12</v>
      </c>
      <c r="D96" s="5" t="s">
        <v>122</v>
      </c>
      <c r="E96" s="5" t="s">
        <v>4</v>
      </c>
      <c r="H96" s="6">
        <f>C96*F96</f>
        <v>0</v>
      </c>
      <c r="L96" s="1"/>
    </row>
    <row r="97" spans="1:13">
      <c r="C97" s="1"/>
      <c r="E97" s="5" t="s">
        <v>5</v>
      </c>
      <c r="I97" s="6">
        <f>C96*F97</f>
        <v>0</v>
      </c>
      <c r="L97" s="1"/>
    </row>
    <row r="98" spans="1:13">
      <c r="A98" s="4">
        <v>17</v>
      </c>
      <c r="B98" s="1" t="s">
        <v>139</v>
      </c>
      <c r="C98" s="1" t="s">
        <v>135</v>
      </c>
      <c r="L98" s="1"/>
    </row>
    <row r="99" spans="1:13">
      <c r="C99" s="1" t="s">
        <v>118</v>
      </c>
      <c r="L99" s="1"/>
    </row>
    <row r="100" spans="1:13">
      <c r="C100" s="1" t="s">
        <v>136</v>
      </c>
      <c r="L100" s="1"/>
    </row>
    <row r="101" spans="1:13">
      <c r="C101" s="1" t="s">
        <v>140</v>
      </c>
      <c r="L101" s="1"/>
    </row>
    <row r="102" spans="1:13">
      <c r="C102" s="1" t="s">
        <v>110</v>
      </c>
      <c r="L102" s="1"/>
    </row>
    <row r="103" spans="1:13">
      <c r="C103" s="1" t="s">
        <v>119</v>
      </c>
      <c r="L103" s="1"/>
    </row>
    <row r="104" spans="1:13">
      <c r="C104" s="1" t="s">
        <v>114</v>
      </c>
      <c r="L104" s="1"/>
    </row>
    <row r="105" spans="1:13">
      <c r="C105" s="1" t="s">
        <v>141</v>
      </c>
      <c r="L105" s="1"/>
    </row>
    <row r="106" spans="1:13">
      <c r="C106" s="1">
        <v>12</v>
      </c>
      <c r="D106" s="5" t="s">
        <v>122</v>
      </c>
      <c r="E106" s="5" t="s">
        <v>4</v>
      </c>
      <c r="H106" s="6">
        <f>C106*F106</f>
        <v>0</v>
      </c>
      <c r="L106" s="1"/>
      <c r="M106" s="2"/>
    </row>
    <row r="107" spans="1:13">
      <c r="C107" s="1"/>
      <c r="E107" s="5" t="s">
        <v>5</v>
      </c>
      <c r="I107" s="6">
        <f>C106*F107</f>
        <v>0</v>
      </c>
      <c r="L107" s="1"/>
      <c r="M107" s="1"/>
    </row>
    <row r="108" spans="1:13">
      <c r="C108" s="1"/>
      <c r="L108" s="1"/>
      <c r="M108" s="1"/>
    </row>
    <row r="109" spans="1:13">
      <c r="A109" s="4">
        <v>18</v>
      </c>
      <c r="B109" s="1" t="s">
        <v>116</v>
      </c>
      <c r="C109" s="1" t="s">
        <v>117</v>
      </c>
      <c r="L109" s="1"/>
      <c r="M109" s="1"/>
    </row>
    <row r="110" spans="1:13">
      <c r="C110" s="1" t="s">
        <v>118</v>
      </c>
      <c r="L110" s="1"/>
      <c r="M110" s="1"/>
    </row>
    <row r="111" spans="1:13">
      <c r="C111" s="1" t="s">
        <v>110</v>
      </c>
      <c r="L111" s="1"/>
    </row>
    <row r="112" spans="1:13">
      <c r="C112" s="1" t="s">
        <v>120</v>
      </c>
      <c r="L112" s="1"/>
    </row>
    <row r="113" spans="1:13">
      <c r="C113" s="1" t="s">
        <v>121</v>
      </c>
      <c r="L113" s="1"/>
    </row>
    <row r="114" spans="1:13">
      <c r="C114" s="1" t="s">
        <v>119</v>
      </c>
      <c r="L114" s="1"/>
    </row>
    <row r="115" spans="1:13">
      <c r="C115" s="1" t="s">
        <v>114</v>
      </c>
      <c r="L115" s="1"/>
    </row>
    <row r="116" spans="1:13">
      <c r="C116" s="1" t="s">
        <v>115</v>
      </c>
      <c r="L116" s="1"/>
    </row>
    <row r="117" spans="1:13">
      <c r="C117" s="1">
        <v>10</v>
      </c>
      <c r="D117" s="5" t="s">
        <v>122</v>
      </c>
      <c r="E117" s="5" t="s">
        <v>4</v>
      </c>
      <c r="H117" s="6">
        <f>C117*F117</f>
        <v>0</v>
      </c>
      <c r="L117" s="1"/>
    </row>
    <row r="118" spans="1:13">
      <c r="C118" s="1"/>
      <c r="E118" s="5" t="s">
        <v>5</v>
      </c>
      <c r="I118" s="6">
        <f>C117*F118</f>
        <v>0</v>
      </c>
      <c r="L118" s="1"/>
    </row>
    <row r="119" spans="1:13">
      <c r="A119" s="4">
        <v>19</v>
      </c>
      <c r="B119" s="1" t="s">
        <v>123</v>
      </c>
      <c r="C119" s="1" t="s">
        <v>124</v>
      </c>
      <c r="L119" s="1"/>
    </row>
    <row r="120" spans="1:13">
      <c r="C120" s="1" t="s">
        <v>125</v>
      </c>
      <c r="L120" s="2"/>
    </row>
    <row r="121" spans="1:13">
      <c r="C121" s="1" t="s">
        <v>126</v>
      </c>
      <c r="L121" s="1"/>
    </row>
    <row r="122" spans="1:13">
      <c r="C122" s="1">
        <v>16.5</v>
      </c>
      <c r="D122" s="5" t="s">
        <v>122</v>
      </c>
      <c r="E122" s="5" t="s">
        <v>4</v>
      </c>
      <c r="H122" s="6">
        <f>C122*F122</f>
        <v>0</v>
      </c>
      <c r="L122" s="1"/>
    </row>
    <row r="123" spans="1:13">
      <c r="C123" s="1"/>
      <c r="E123" s="5" t="s">
        <v>5</v>
      </c>
      <c r="I123" s="6">
        <f>C122*F122</f>
        <v>0</v>
      </c>
      <c r="L123" s="1"/>
    </row>
    <row r="124" spans="1:13">
      <c r="A124" s="4">
        <v>20</v>
      </c>
      <c r="B124" s="1" t="s">
        <v>10</v>
      </c>
      <c r="C124" s="1" t="s">
        <v>6</v>
      </c>
      <c r="L124" s="1"/>
    </row>
    <row r="125" spans="1:13">
      <c r="C125" s="1" t="s">
        <v>7</v>
      </c>
      <c r="L125" s="1"/>
      <c r="M125" s="2"/>
    </row>
    <row r="126" spans="1:13">
      <c r="C126" s="1" t="s">
        <v>11</v>
      </c>
      <c r="L126" s="1"/>
      <c r="M126" s="1"/>
    </row>
    <row r="127" spans="1:13">
      <c r="C127" s="1" t="s">
        <v>12</v>
      </c>
      <c r="L127" s="1"/>
      <c r="M127" s="1"/>
    </row>
    <row r="128" spans="1:13">
      <c r="C128" s="1" t="s">
        <v>13</v>
      </c>
      <c r="L128" s="1"/>
      <c r="M128" s="1"/>
    </row>
    <row r="129" spans="1:12">
      <c r="C129" s="1" t="s">
        <v>14</v>
      </c>
      <c r="L129" s="1"/>
    </row>
    <row r="130" spans="1:12">
      <c r="C130" s="5">
        <v>76</v>
      </c>
      <c r="D130" s="5" t="s">
        <v>9</v>
      </c>
      <c r="E130" s="5" t="s">
        <v>4</v>
      </c>
      <c r="H130" s="6">
        <f>C130*F130</f>
        <v>0</v>
      </c>
      <c r="L130" s="1"/>
    </row>
    <row r="131" spans="1:12">
      <c r="E131" s="5" t="s">
        <v>5</v>
      </c>
      <c r="I131" s="6">
        <f>C130*F131</f>
        <v>0</v>
      </c>
      <c r="L131" s="1"/>
    </row>
    <row r="132" spans="1:12">
      <c r="A132" s="4">
        <v>21</v>
      </c>
      <c r="B132" s="1" t="s">
        <v>38</v>
      </c>
      <c r="C132" s="1" t="s">
        <v>28</v>
      </c>
      <c r="L132" s="1"/>
    </row>
    <row r="133" spans="1:12">
      <c r="C133" s="1" t="s">
        <v>30</v>
      </c>
      <c r="L133" s="1"/>
    </row>
    <row r="134" spans="1:12">
      <c r="C134" s="1" t="s">
        <v>31</v>
      </c>
      <c r="L134" s="1"/>
    </row>
    <row r="135" spans="1:12">
      <c r="C135" s="1" t="s">
        <v>29</v>
      </c>
      <c r="L135" s="1"/>
    </row>
    <row r="136" spans="1:12">
      <c r="C136" s="1" t="s">
        <v>32</v>
      </c>
      <c r="L136" s="1"/>
    </row>
    <row r="137" spans="1:12">
      <c r="C137" s="1" t="s">
        <v>33</v>
      </c>
      <c r="L137" s="1"/>
    </row>
    <row r="138" spans="1:12">
      <c r="C138" s="1">
        <v>480</v>
      </c>
      <c r="D138" s="5" t="s">
        <v>8</v>
      </c>
      <c r="E138" s="5" t="s">
        <v>4</v>
      </c>
      <c r="H138" s="6">
        <f>C138*F138</f>
        <v>0</v>
      </c>
      <c r="L138" s="1"/>
    </row>
    <row r="139" spans="1:12">
      <c r="C139" s="1"/>
      <c r="E139" s="5" t="s">
        <v>5</v>
      </c>
      <c r="I139" s="6">
        <f>C138*F139</f>
        <v>0</v>
      </c>
      <c r="L139" s="1"/>
    </row>
    <row r="140" spans="1:12">
      <c r="A140" s="4">
        <v>22</v>
      </c>
      <c r="B140" s="1" t="s">
        <v>39</v>
      </c>
      <c r="C140" s="1" t="s">
        <v>41</v>
      </c>
      <c r="L140" s="1"/>
    </row>
    <row r="141" spans="1:12">
      <c r="C141" s="5" t="s">
        <v>42</v>
      </c>
      <c r="L141" s="1"/>
    </row>
    <row r="142" spans="1:12">
      <c r="B142" s="1"/>
      <c r="C142" s="1" t="s">
        <v>40</v>
      </c>
      <c r="L142" s="1"/>
    </row>
    <row r="143" spans="1:12">
      <c r="C143" s="1">
        <v>480</v>
      </c>
      <c r="D143" s="5" t="s">
        <v>8</v>
      </c>
      <c r="E143" s="5" t="s">
        <v>4</v>
      </c>
      <c r="H143" s="6">
        <f>C143*F143</f>
        <v>0</v>
      </c>
      <c r="L143" s="1"/>
    </row>
    <row r="144" spans="1:12">
      <c r="C144" s="1"/>
      <c r="E144" s="5" t="s">
        <v>5</v>
      </c>
      <c r="I144" s="6">
        <f>C143*F144</f>
        <v>0</v>
      </c>
      <c r="L144" s="1"/>
    </row>
    <row r="145" spans="1:13">
      <c r="A145" s="4">
        <v>23</v>
      </c>
      <c r="B145" s="1" t="s">
        <v>145</v>
      </c>
      <c r="C145" s="1" t="s">
        <v>146</v>
      </c>
      <c r="L145" s="1"/>
    </row>
    <row r="146" spans="1:13">
      <c r="C146" s="1" t="s">
        <v>148</v>
      </c>
      <c r="L146" s="1"/>
    </row>
    <row r="147" spans="1:13">
      <c r="C147" s="1" t="s">
        <v>149</v>
      </c>
      <c r="L147" s="1"/>
    </row>
    <row r="148" spans="1:13">
      <c r="C148" s="1" t="s">
        <v>147</v>
      </c>
      <c r="L148" s="1"/>
    </row>
    <row r="149" spans="1:13">
      <c r="C149" s="5">
        <v>80</v>
      </c>
      <c r="D149" s="5" t="s">
        <v>8</v>
      </c>
      <c r="E149" s="5" t="s">
        <v>4</v>
      </c>
      <c r="H149" s="6">
        <f>C149*F149</f>
        <v>0</v>
      </c>
      <c r="L149" s="1"/>
    </row>
    <row r="150" spans="1:13">
      <c r="C150" s="1"/>
      <c r="E150" s="5" t="s">
        <v>5</v>
      </c>
      <c r="I150" s="6">
        <f>C149*F150</f>
        <v>0</v>
      </c>
      <c r="L150" s="2"/>
    </row>
    <row r="151" spans="1:13">
      <c r="A151" s="4">
        <v>24</v>
      </c>
      <c r="B151" s="1" t="s">
        <v>43</v>
      </c>
      <c r="C151" s="1" t="s">
        <v>44</v>
      </c>
      <c r="L151" s="1"/>
    </row>
    <row r="152" spans="1:13">
      <c r="C152" s="1" t="s">
        <v>45</v>
      </c>
      <c r="L152" s="1"/>
    </row>
    <row r="153" spans="1:13">
      <c r="C153" s="1" t="s">
        <v>46</v>
      </c>
      <c r="L153" s="1"/>
    </row>
    <row r="154" spans="1:13">
      <c r="C154" s="1" t="s">
        <v>47</v>
      </c>
    </row>
    <row r="155" spans="1:13">
      <c r="C155" s="1" t="s">
        <v>48</v>
      </c>
    </row>
    <row r="156" spans="1:13">
      <c r="C156" s="5">
        <v>300</v>
      </c>
      <c r="D156" s="5" t="s">
        <v>8</v>
      </c>
      <c r="E156" s="5" t="s">
        <v>4</v>
      </c>
      <c r="H156" s="6">
        <f>C156*F156</f>
        <v>0</v>
      </c>
    </row>
    <row r="157" spans="1:13">
      <c r="E157" s="5" t="s">
        <v>5</v>
      </c>
      <c r="I157" s="6">
        <f>C156*F157</f>
        <v>0</v>
      </c>
      <c r="M157" s="1"/>
    </row>
    <row r="158" spans="1:13">
      <c r="M158" s="1"/>
    </row>
    <row r="159" spans="1:13">
      <c r="M159" s="1"/>
    </row>
    <row r="160" spans="1:13">
      <c r="M160" s="1"/>
    </row>
    <row r="161" spans="1:13">
      <c r="M161" s="1"/>
    </row>
    <row r="162" spans="1:13">
      <c r="M162" s="1"/>
    </row>
    <row r="163" spans="1:13">
      <c r="A163" s="4">
        <v>25</v>
      </c>
      <c r="B163" s="1" t="s">
        <v>49</v>
      </c>
      <c r="C163" s="1" t="s">
        <v>50</v>
      </c>
      <c r="M163" s="1"/>
    </row>
    <row r="164" spans="1:13">
      <c r="C164" s="1" t="s">
        <v>51</v>
      </c>
      <c r="M164" s="1"/>
    </row>
    <row r="165" spans="1:13">
      <c r="C165" s="1" t="s">
        <v>52</v>
      </c>
      <c r="M165" s="1"/>
    </row>
    <row r="166" spans="1:13">
      <c r="C166" s="1" t="s">
        <v>53</v>
      </c>
    </row>
    <row r="167" spans="1:13">
      <c r="C167" s="1" t="s">
        <v>54</v>
      </c>
    </row>
    <row r="168" spans="1:13">
      <c r="C168" s="5">
        <v>600</v>
      </c>
      <c r="D168" s="5" t="s">
        <v>8</v>
      </c>
      <c r="E168" s="5" t="s">
        <v>4</v>
      </c>
      <c r="H168" s="6">
        <f>C168*F168</f>
        <v>0</v>
      </c>
    </row>
    <row r="169" spans="1:13">
      <c r="E169" s="5" t="s">
        <v>5</v>
      </c>
      <c r="I169" s="6">
        <f>C168*F169</f>
        <v>0</v>
      </c>
    </row>
    <row r="170" spans="1:13">
      <c r="A170" s="4">
        <v>26</v>
      </c>
      <c r="B170" s="1" t="s">
        <v>65</v>
      </c>
      <c r="C170" s="1" t="s">
        <v>69</v>
      </c>
    </row>
    <row r="171" spans="1:13">
      <c r="B171" s="1"/>
      <c r="C171" s="1" t="s">
        <v>66</v>
      </c>
    </row>
    <row r="172" spans="1:13">
      <c r="B172" s="1"/>
      <c r="C172" s="1" t="s">
        <v>67</v>
      </c>
    </row>
    <row r="173" spans="1:13">
      <c r="C173" s="1" t="s">
        <v>68</v>
      </c>
      <c r="L173" s="2"/>
    </row>
    <row r="174" spans="1:13">
      <c r="C174" s="1" t="s">
        <v>74</v>
      </c>
      <c r="L174" s="1"/>
    </row>
    <row r="175" spans="1:13">
      <c r="C175" s="5" t="s">
        <v>70</v>
      </c>
      <c r="L175" s="1"/>
    </row>
    <row r="176" spans="1:13">
      <c r="C176" s="5">
        <v>93</v>
      </c>
      <c r="D176" s="5" t="s">
        <v>8</v>
      </c>
      <c r="E176" s="5" t="s">
        <v>4</v>
      </c>
      <c r="H176" s="6">
        <f>C176*F176</f>
        <v>0</v>
      </c>
      <c r="L176" s="1"/>
    </row>
    <row r="177" spans="1:12">
      <c r="E177" s="5" t="s">
        <v>5</v>
      </c>
      <c r="I177" s="6">
        <f>C176*F177</f>
        <v>0</v>
      </c>
    </row>
    <row r="178" spans="1:12">
      <c r="A178" s="4">
        <v>27</v>
      </c>
      <c r="B178" s="1" t="s">
        <v>71</v>
      </c>
      <c r="C178" s="1" t="s">
        <v>69</v>
      </c>
    </row>
    <row r="179" spans="1:12">
      <c r="C179" s="1" t="s">
        <v>72</v>
      </c>
    </row>
    <row r="180" spans="1:12">
      <c r="C180" s="1" t="s">
        <v>67</v>
      </c>
    </row>
    <row r="181" spans="1:12">
      <c r="C181" s="1" t="s">
        <v>68</v>
      </c>
    </row>
    <row r="182" spans="1:12">
      <c r="C182" s="1" t="s">
        <v>73</v>
      </c>
    </row>
    <row r="183" spans="1:12">
      <c r="C183" s="5">
        <v>80</v>
      </c>
      <c r="D183" s="5" t="s">
        <v>8</v>
      </c>
      <c r="E183" s="5" t="s">
        <v>4</v>
      </c>
      <c r="H183" s="6">
        <f>C183*F183</f>
        <v>0</v>
      </c>
    </row>
    <row r="184" spans="1:12">
      <c r="E184" s="5" t="s">
        <v>5</v>
      </c>
      <c r="I184" s="6">
        <f>C183*F184</f>
        <v>0</v>
      </c>
    </row>
    <row r="185" spans="1:12">
      <c r="A185" s="4">
        <v>28</v>
      </c>
      <c r="B185" s="1" t="s">
        <v>75</v>
      </c>
      <c r="C185" s="1" t="s">
        <v>76</v>
      </c>
    </row>
    <row r="186" spans="1:12">
      <c r="C186" s="1" t="s">
        <v>77</v>
      </c>
      <c r="L186" s="2"/>
    </row>
    <row r="187" spans="1:12">
      <c r="C187" s="1" t="s">
        <v>78</v>
      </c>
      <c r="L187" s="1"/>
    </row>
    <row r="188" spans="1:12">
      <c r="C188" s="1" t="s">
        <v>79</v>
      </c>
      <c r="L188" s="1"/>
    </row>
    <row r="189" spans="1:12">
      <c r="C189" s="1">
        <v>300</v>
      </c>
      <c r="D189" s="5" t="s">
        <v>80</v>
      </c>
      <c r="E189" s="5" t="s">
        <v>4</v>
      </c>
      <c r="H189" s="6">
        <f>C189*F189</f>
        <v>0</v>
      </c>
      <c r="L189" s="1"/>
    </row>
    <row r="190" spans="1:12">
      <c r="C190" s="1"/>
      <c r="E190" s="5" t="s">
        <v>5</v>
      </c>
      <c r="I190" s="6">
        <f>C189*F190</f>
        <v>0</v>
      </c>
    </row>
    <row r="191" spans="1:12">
      <c r="A191" s="4">
        <v>29</v>
      </c>
      <c r="B191" s="1" t="s">
        <v>81</v>
      </c>
      <c r="C191" s="1" t="s">
        <v>82</v>
      </c>
    </row>
    <row r="192" spans="1:12">
      <c r="C192" s="1" t="s">
        <v>79</v>
      </c>
    </row>
    <row r="193" spans="1:14">
      <c r="C193" s="5">
        <v>560</v>
      </c>
      <c r="D193" s="5" t="s">
        <v>80</v>
      </c>
      <c r="E193" s="5" t="s">
        <v>4</v>
      </c>
      <c r="H193" s="6">
        <f>C193*F193</f>
        <v>0</v>
      </c>
    </row>
    <row r="194" spans="1:14">
      <c r="E194" s="5" t="s">
        <v>5</v>
      </c>
      <c r="I194" s="6">
        <f>C193*F194</f>
        <v>0</v>
      </c>
      <c r="N194" s="1"/>
    </row>
    <row r="195" spans="1:14">
      <c r="A195" s="4">
        <v>30</v>
      </c>
      <c r="B195" s="1" t="s">
        <v>83</v>
      </c>
      <c r="C195" s="1" t="s">
        <v>84</v>
      </c>
    </row>
    <row r="196" spans="1:14">
      <c r="C196" s="1" t="s">
        <v>45</v>
      </c>
    </row>
    <row r="197" spans="1:14">
      <c r="C197" s="1" t="s">
        <v>85</v>
      </c>
    </row>
    <row r="198" spans="1:14">
      <c r="C198" s="1" t="s">
        <v>86</v>
      </c>
    </row>
    <row r="199" spans="1:14">
      <c r="C199" s="1" t="s">
        <v>87</v>
      </c>
    </row>
    <row r="200" spans="1:14">
      <c r="C200" s="5">
        <v>143</v>
      </c>
      <c r="D200" s="5" t="s">
        <v>8</v>
      </c>
      <c r="E200" s="5" t="s">
        <v>4</v>
      </c>
      <c r="H200" s="6">
        <f>C200*F200</f>
        <v>0</v>
      </c>
    </row>
    <row r="201" spans="1:14">
      <c r="E201" s="5" t="s">
        <v>5</v>
      </c>
      <c r="I201" s="6">
        <f>C200*F201</f>
        <v>0</v>
      </c>
    </row>
    <row r="202" spans="1:14">
      <c r="A202" s="4">
        <v>31</v>
      </c>
      <c r="B202" s="1" t="s">
        <v>88</v>
      </c>
      <c r="C202" s="1" t="s">
        <v>89</v>
      </c>
    </row>
    <row r="203" spans="1:14">
      <c r="C203" s="1" t="s">
        <v>93</v>
      </c>
    </row>
    <row r="204" spans="1:14">
      <c r="C204" s="5" t="s">
        <v>94</v>
      </c>
    </row>
    <row r="205" spans="1:14">
      <c r="C205" s="1" t="s">
        <v>90</v>
      </c>
      <c r="M205" s="2"/>
    </row>
    <row r="206" spans="1:14">
      <c r="C206" s="1" t="s">
        <v>91</v>
      </c>
      <c r="M206" s="1"/>
    </row>
    <row r="207" spans="1:14">
      <c r="C207" s="1" t="s">
        <v>92</v>
      </c>
      <c r="M207" s="1"/>
    </row>
    <row r="208" spans="1:14">
      <c r="C208" s="5">
        <v>350</v>
      </c>
      <c r="D208" s="5" t="s">
        <v>8</v>
      </c>
      <c r="E208" s="5" t="s">
        <v>4</v>
      </c>
      <c r="H208" s="6">
        <f>C208*F208</f>
        <v>0</v>
      </c>
    </row>
    <row r="209" spans="1:13">
      <c r="E209" s="5" t="s">
        <v>5</v>
      </c>
      <c r="I209" s="6">
        <f>C208*F209</f>
        <v>0</v>
      </c>
    </row>
    <row r="210" spans="1:13">
      <c r="A210" s="4">
        <v>32</v>
      </c>
      <c r="B210" s="1" t="s">
        <v>189</v>
      </c>
      <c r="C210" s="1" t="s">
        <v>190</v>
      </c>
    </row>
    <row r="211" spans="1:13">
      <c r="B211" s="1"/>
      <c r="C211" s="1" t="s">
        <v>191</v>
      </c>
    </row>
    <row r="212" spans="1:13">
      <c r="C212" s="1" t="s">
        <v>192</v>
      </c>
    </row>
    <row r="213" spans="1:13">
      <c r="C213" s="1" t="s">
        <v>193</v>
      </c>
    </row>
    <row r="214" spans="1:13">
      <c r="C214" s="1" t="s">
        <v>194</v>
      </c>
      <c r="L214" s="1"/>
    </row>
    <row r="215" spans="1:13">
      <c r="C215" s="2">
        <v>31</v>
      </c>
      <c r="D215" s="5" t="s">
        <v>8</v>
      </c>
      <c r="E215" s="5" t="s">
        <v>4</v>
      </c>
      <c r="H215" s="6">
        <f>C215*F215</f>
        <v>0</v>
      </c>
      <c r="L215" s="1"/>
    </row>
    <row r="216" spans="1:13">
      <c r="C216" s="2"/>
      <c r="E216" s="5" t="s">
        <v>5</v>
      </c>
      <c r="I216" s="6">
        <f>C215*F216</f>
        <v>0</v>
      </c>
      <c r="L216" s="1"/>
    </row>
    <row r="217" spans="1:13">
      <c r="A217" s="4">
        <v>33</v>
      </c>
      <c r="B217" s="1" t="s">
        <v>150</v>
      </c>
      <c r="C217" s="1" t="s">
        <v>154</v>
      </c>
    </row>
    <row r="218" spans="1:13">
      <c r="C218" s="1" t="s">
        <v>151</v>
      </c>
    </row>
    <row r="219" spans="1:13">
      <c r="C219" s="1" t="s">
        <v>152</v>
      </c>
    </row>
    <row r="220" spans="1:13">
      <c r="C220" s="1" t="s">
        <v>153</v>
      </c>
    </row>
    <row r="221" spans="1:13">
      <c r="C221" s="5">
        <f>5*0.4*0.9</f>
        <v>1.8</v>
      </c>
      <c r="D221" s="5" t="s">
        <v>3</v>
      </c>
      <c r="E221" s="5" t="s">
        <v>4</v>
      </c>
      <c r="H221" s="6">
        <f>C221*F221</f>
        <v>0</v>
      </c>
    </row>
    <row r="222" spans="1:13">
      <c r="E222" s="5" t="s">
        <v>5</v>
      </c>
      <c r="I222" s="6">
        <f>C221*F222</f>
        <v>0</v>
      </c>
    </row>
    <row r="223" spans="1:13">
      <c r="A223" s="4">
        <v>34</v>
      </c>
      <c r="B223" s="1" t="s">
        <v>155</v>
      </c>
      <c r="C223" s="1" t="s">
        <v>156</v>
      </c>
      <c r="M223" s="2"/>
    </row>
    <row r="224" spans="1:13">
      <c r="C224" s="1" t="s">
        <v>157</v>
      </c>
      <c r="M224" s="1"/>
    </row>
    <row r="225" spans="1:13">
      <c r="C225" s="5">
        <v>1.8</v>
      </c>
      <c r="D225" s="5" t="s">
        <v>3</v>
      </c>
      <c r="E225" s="5" t="s">
        <v>4</v>
      </c>
      <c r="H225" s="6">
        <f>C225*F225</f>
        <v>0</v>
      </c>
      <c r="M225" s="1"/>
    </row>
    <row r="226" spans="1:13">
      <c r="E226" s="5" t="s">
        <v>5</v>
      </c>
      <c r="I226" s="6">
        <f>C225*F226</f>
        <v>0</v>
      </c>
      <c r="M226" s="1"/>
    </row>
    <row r="227" spans="1:13">
      <c r="A227" s="4">
        <v>35</v>
      </c>
      <c r="B227" s="1" t="s">
        <v>158</v>
      </c>
      <c r="C227" s="1" t="s">
        <v>161</v>
      </c>
      <c r="M227" s="1"/>
    </row>
    <row r="228" spans="1:13">
      <c r="B228" s="1"/>
      <c r="C228" s="1" t="s">
        <v>162</v>
      </c>
      <c r="M228" s="1"/>
    </row>
    <row r="229" spans="1:13">
      <c r="C229" s="1" t="s">
        <v>159</v>
      </c>
      <c r="M229" s="1"/>
    </row>
    <row r="230" spans="1:13">
      <c r="C230" s="1" t="s">
        <v>160</v>
      </c>
      <c r="M230" s="1"/>
    </row>
    <row r="231" spans="1:13">
      <c r="C231" s="1" t="s">
        <v>164</v>
      </c>
      <c r="M231" s="1"/>
    </row>
    <row r="232" spans="1:13">
      <c r="C232" s="5" t="s">
        <v>163</v>
      </c>
      <c r="M232" s="1"/>
    </row>
    <row r="233" spans="1:13">
      <c r="C233" s="5">
        <v>0.1</v>
      </c>
      <c r="D233" s="5" t="s">
        <v>99</v>
      </c>
      <c r="E233" s="5" t="s">
        <v>4</v>
      </c>
      <c r="H233" s="6">
        <f>C233*F233</f>
        <v>0</v>
      </c>
      <c r="M233" s="1"/>
    </row>
    <row r="234" spans="1:13">
      <c r="E234" s="5" t="s">
        <v>5</v>
      </c>
      <c r="I234" s="6">
        <f>C233*F234</f>
        <v>0</v>
      </c>
      <c r="M234" s="1"/>
    </row>
    <row r="235" spans="1:13">
      <c r="A235" s="4">
        <v>36</v>
      </c>
      <c r="B235" s="1" t="s">
        <v>170</v>
      </c>
      <c r="C235" s="1" t="s">
        <v>171</v>
      </c>
      <c r="M235" s="1"/>
    </row>
    <row r="236" spans="1:13">
      <c r="C236" s="1" t="s">
        <v>172</v>
      </c>
      <c r="M236" s="1"/>
    </row>
    <row r="237" spans="1:13">
      <c r="C237" s="1" t="s">
        <v>173</v>
      </c>
      <c r="M237" s="1"/>
    </row>
    <row r="238" spans="1:13">
      <c r="C238" s="5">
        <v>8</v>
      </c>
      <c r="D238" s="5" t="s">
        <v>8</v>
      </c>
      <c r="E238" s="5" t="s">
        <v>4</v>
      </c>
      <c r="H238" s="6">
        <f>C238*F238</f>
        <v>0</v>
      </c>
      <c r="M238" s="2"/>
    </row>
    <row r="239" spans="1:13">
      <c r="E239" s="5" t="s">
        <v>5</v>
      </c>
      <c r="I239" s="6">
        <f>C238*F239</f>
        <v>0</v>
      </c>
      <c r="M239" s="1"/>
    </row>
    <row r="240" spans="1:13">
      <c r="A240" s="4">
        <v>37</v>
      </c>
      <c r="B240" s="1" t="s">
        <v>165</v>
      </c>
      <c r="C240" s="1" t="s">
        <v>168</v>
      </c>
      <c r="M240" s="1"/>
    </row>
    <row r="241" spans="1:13">
      <c r="C241" s="1" t="s">
        <v>166</v>
      </c>
      <c r="M241" s="1"/>
    </row>
    <row r="242" spans="1:13">
      <c r="C242" s="1" t="s">
        <v>167</v>
      </c>
      <c r="M242" s="1"/>
    </row>
    <row r="243" spans="1:13">
      <c r="C243" s="1" t="s">
        <v>169</v>
      </c>
      <c r="M243" s="1"/>
    </row>
    <row r="244" spans="1:13">
      <c r="C244" s="5">
        <v>3</v>
      </c>
      <c r="D244" s="5" t="s">
        <v>3</v>
      </c>
      <c r="E244" s="5" t="s">
        <v>4</v>
      </c>
      <c r="H244" s="6">
        <f>C244*F244</f>
        <v>0</v>
      </c>
      <c r="M244" s="1"/>
    </row>
    <row r="245" spans="1:13">
      <c r="E245" s="5" t="s">
        <v>5</v>
      </c>
      <c r="I245" s="6">
        <f>C244*F245</f>
        <v>0</v>
      </c>
      <c r="M245" s="1"/>
    </row>
    <row r="246" spans="1:13">
      <c r="A246" s="4">
        <v>38</v>
      </c>
      <c r="B246" s="1" t="s">
        <v>174</v>
      </c>
      <c r="C246" s="1" t="s">
        <v>204</v>
      </c>
      <c r="M246" s="1"/>
    </row>
    <row r="247" spans="1:13">
      <c r="B247" s="1"/>
      <c r="C247" s="1" t="s">
        <v>178</v>
      </c>
      <c r="M247" s="2"/>
    </row>
    <row r="248" spans="1:13">
      <c r="B248" s="1"/>
      <c r="C248" s="1" t="s">
        <v>176</v>
      </c>
      <c r="M248" s="1"/>
    </row>
    <row r="249" spans="1:13">
      <c r="C249" s="1" t="s">
        <v>175</v>
      </c>
      <c r="M249" s="1"/>
    </row>
    <row r="250" spans="1:13">
      <c r="C250" s="1" t="s">
        <v>177</v>
      </c>
      <c r="M250" s="1"/>
    </row>
    <row r="251" spans="1:13">
      <c r="C251" s="5">
        <v>120</v>
      </c>
      <c r="D251" s="5" t="s">
        <v>8</v>
      </c>
      <c r="E251" s="5" t="s">
        <v>4</v>
      </c>
      <c r="H251" s="6">
        <f>C251*F251</f>
        <v>0</v>
      </c>
      <c r="M251" s="1"/>
    </row>
    <row r="252" spans="1:13">
      <c r="E252" s="5" t="s">
        <v>5</v>
      </c>
      <c r="I252" s="6">
        <f>C251*F252</f>
        <v>0</v>
      </c>
      <c r="M252" s="1"/>
    </row>
    <row r="253" spans="1:13">
      <c r="A253" s="4">
        <v>39</v>
      </c>
      <c r="B253" s="1" t="s">
        <v>183</v>
      </c>
      <c r="C253" s="1" t="s">
        <v>179</v>
      </c>
      <c r="M253" s="1"/>
    </row>
    <row r="254" spans="1:13">
      <c r="C254" s="1" t="s">
        <v>181</v>
      </c>
      <c r="M254" s="1"/>
    </row>
    <row r="255" spans="1:13">
      <c r="C255" s="5" t="s">
        <v>182</v>
      </c>
      <c r="M255" s="1"/>
    </row>
    <row r="256" spans="1:13">
      <c r="C256" s="1" t="s">
        <v>180</v>
      </c>
      <c r="M256" s="2"/>
    </row>
    <row r="257" spans="1:13">
      <c r="C257" s="1" t="s">
        <v>184</v>
      </c>
      <c r="M257" s="1"/>
    </row>
    <row r="258" spans="1:13">
      <c r="C258" s="1">
        <v>120</v>
      </c>
      <c r="D258" s="5" t="s">
        <v>122</v>
      </c>
      <c r="E258" s="5" t="s">
        <v>4</v>
      </c>
      <c r="H258" s="6">
        <f>C258*F258</f>
        <v>0</v>
      </c>
      <c r="M258" s="1"/>
    </row>
    <row r="259" spans="1:13">
      <c r="E259" s="5" t="s">
        <v>5</v>
      </c>
      <c r="I259" s="6">
        <f>C258*F259</f>
        <v>0</v>
      </c>
      <c r="M259" s="1"/>
    </row>
    <row r="260" spans="1:13">
      <c r="A260" s="4">
        <v>40</v>
      </c>
      <c r="B260" s="1" t="s">
        <v>185</v>
      </c>
      <c r="C260" s="1" t="s">
        <v>186</v>
      </c>
      <c r="M260" s="1"/>
    </row>
    <row r="261" spans="1:13">
      <c r="C261" s="1" t="s">
        <v>187</v>
      </c>
      <c r="M261" s="1"/>
    </row>
    <row r="262" spans="1:13">
      <c r="C262" s="1" t="s">
        <v>188</v>
      </c>
      <c r="M262" s="1"/>
    </row>
    <row r="263" spans="1:13">
      <c r="C263" s="5">
        <v>1</v>
      </c>
      <c r="D263" s="5" t="s">
        <v>80</v>
      </c>
      <c r="E263" s="5" t="s">
        <v>4</v>
      </c>
      <c r="H263" s="6">
        <f>C263*F263</f>
        <v>0</v>
      </c>
      <c r="M263" s="1"/>
    </row>
    <row r="264" spans="1:13">
      <c r="E264" s="5" t="s">
        <v>5</v>
      </c>
      <c r="I264" s="6">
        <f>C263*F264</f>
        <v>0</v>
      </c>
      <c r="M264" s="1"/>
    </row>
    <row r="265" spans="1:13">
      <c r="C265" s="7"/>
      <c r="D265" s="7"/>
      <c r="E265" s="7"/>
      <c r="F265" s="7"/>
      <c r="G265" s="7"/>
      <c r="H265" s="8"/>
      <c r="I265" s="8"/>
      <c r="M265" s="1"/>
    </row>
    <row r="266" spans="1:13">
      <c r="M266" s="1"/>
    </row>
    <row r="267" spans="1:13">
      <c r="C267" s="9" t="s">
        <v>195</v>
      </c>
      <c r="D267" s="9"/>
      <c r="E267" s="9"/>
      <c r="F267" s="9"/>
      <c r="G267" s="9" t="s">
        <v>196</v>
      </c>
      <c r="H267" s="10">
        <f>SUM(H9:H264)</f>
        <v>0</v>
      </c>
      <c r="I267" s="10"/>
    </row>
    <row r="268" spans="1:13">
      <c r="C268" s="9"/>
      <c r="D268" s="9"/>
      <c r="E268" s="9"/>
      <c r="F268" s="9"/>
      <c r="G268" s="9" t="s">
        <v>197</v>
      </c>
      <c r="H268" s="10"/>
      <c r="I268" s="10">
        <f>SUM(I9:I265)</f>
        <v>0</v>
      </c>
      <c r="K268" s="3"/>
    </row>
    <row r="269" spans="1:13">
      <c r="K269" s="3"/>
    </row>
    <row r="270" spans="1:13">
      <c r="C270" s="5" t="s">
        <v>198</v>
      </c>
      <c r="I270" s="6">
        <f>H267+I268</f>
        <v>0</v>
      </c>
    </row>
    <row r="271" spans="1:13">
      <c r="C271" s="5" t="s">
        <v>199</v>
      </c>
      <c r="I271" s="6">
        <f>I270*0.27</f>
        <v>0</v>
      </c>
    </row>
    <row r="272" spans="1:13">
      <c r="I272" s="8"/>
    </row>
    <row r="274" spans="6:9">
      <c r="F274" s="9" t="s">
        <v>200</v>
      </c>
      <c r="G274" s="9"/>
      <c r="H274" s="10"/>
      <c r="I274" s="10">
        <f>SUM(I270:I273)</f>
        <v>0</v>
      </c>
    </row>
  </sheetData>
  <pageMargins left="0.23622047244094491" right="0.23622047244094491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fulop.anna</cp:lastModifiedBy>
  <cp:lastPrinted>2018-04-25T12:02:06Z</cp:lastPrinted>
  <dcterms:created xsi:type="dcterms:W3CDTF">2018-04-17T06:34:11Z</dcterms:created>
  <dcterms:modified xsi:type="dcterms:W3CDTF">2019-02-26T11:41:52Z</dcterms:modified>
</cp:coreProperties>
</file>